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Přehled" sheetId="1" r:id="rId1"/>
    <sheet name="Zdroje" sheetId="2" r:id="rId2"/>
    <sheet name="List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<sst xmlns="http://schemas.openxmlformats.org/spreadsheetml/2006/main" count="268" uniqueCount="103">
  <si>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</si>
  <si>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</si>
  <si>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</si>
  <si>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</si>
  <si>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</si>
  <si>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</si>
  <si>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</si>
  <si>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</si>
  <si>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</si>
  <si>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</si>
  <si>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</si>
  <si>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</si>
  <si>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</si>
  <si>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</si>
  <si>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</si>
  <si>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</si>
  <si>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</si>
  <si>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</si>
  <si>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</si>
  <si>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Ivan Procházka</t>
  </si>
  <si>
    <t>Lukáš Kačena</t>
  </si>
  <si>
    <t>Tomáš Kačena</t>
  </si>
  <si>
    <t>Pořadí</t>
  </si>
  <si>
    <t>Jméno</t>
  </si>
  <si>
    <t>Počet gólů</t>
  </si>
  <si>
    <t>20.</t>
  </si>
  <si>
    <t>Zápasů</t>
  </si>
  <si>
    <t>21.</t>
  </si>
  <si>
    <t>Viktor Chačaturov</t>
  </si>
  <si>
    <t>Hráč</t>
  </si>
  <si>
    <t>Zápas</t>
  </si>
  <si>
    <t>Radotín</t>
  </si>
  <si>
    <t>Minuty</t>
  </si>
  <si>
    <t>Góly</t>
  </si>
  <si>
    <t>ŽK</t>
  </si>
  <si>
    <t>ČK</t>
  </si>
  <si>
    <t>Lipence</t>
  </si>
  <si>
    <t>Újezd P4</t>
  </si>
  <si>
    <t>Stodůlky</t>
  </si>
  <si>
    <t>Loko Vltavín</t>
  </si>
  <si>
    <t>Střešovice</t>
  </si>
  <si>
    <t>Cholupice</t>
  </si>
  <si>
    <t>Modřany</t>
  </si>
  <si>
    <t>Zličín</t>
  </si>
  <si>
    <t>Zlíchov</t>
  </si>
  <si>
    <t>Podolí</t>
  </si>
  <si>
    <t>Slivenec</t>
  </si>
  <si>
    <t>Libuš</t>
  </si>
  <si>
    <t>Pohár - Bohnice</t>
  </si>
  <si>
    <t>Jan Štefánek</t>
  </si>
  <si>
    <t>Pavel Endršt</t>
  </si>
  <si>
    <t>Petr Houška</t>
  </si>
  <si>
    <t>Filip Šmied</t>
  </si>
  <si>
    <t>André Joao Mansinho Valente</t>
  </si>
  <si>
    <t>Jiří Semotán</t>
  </si>
  <si>
    <t>Michal Pánek</t>
  </si>
  <si>
    <t>Jan Vejražka</t>
  </si>
  <si>
    <t>Tomáš Burda</t>
  </si>
  <si>
    <t>Michal Suchánek</t>
  </si>
  <si>
    <t>Stanislav Roubíček</t>
  </si>
  <si>
    <t>Timotej Zavacký</t>
  </si>
  <si>
    <t>Jakub Tomek</t>
  </si>
  <si>
    <t>Miroslav Lišaník</t>
  </si>
  <si>
    <t>Jan Beneš</t>
  </si>
  <si>
    <t>Oldřich Tlustý</t>
  </si>
  <si>
    <t>Petr Topol</t>
  </si>
  <si>
    <t>Štěpán Gregor</t>
  </si>
  <si>
    <t>Robert Janoušek</t>
  </si>
  <si>
    <t>Lukáš Mašek</t>
  </si>
  <si>
    <t>Pohár - Třeboradice</t>
  </si>
  <si>
    <t>Celkem</t>
  </si>
  <si>
    <t>22.</t>
  </si>
  <si>
    <t>23.</t>
  </si>
  <si>
    <t>24.</t>
  </si>
  <si>
    <t>2. - 3.</t>
  </si>
  <si>
    <t>3. - 5.</t>
  </si>
  <si>
    <t>Počet ŽK</t>
  </si>
  <si>
    <t>5. - 7.</t>
  </si>
  <si>
    <t>8. - 14.</t>
  </si>
  <si>
    <t>6. - 8.</t>
  </si>
  <si>
    <t>Lukáš Kačena a Michal Pánek navíc obdrželi každý 1 červenou kartu</t>
  </si>
  <si>
    <t>Zápasy</t>
  </si>
  <si>
    <t>Statistiky 1999 Praha po podzimu sezony 2017/2018</t>
  </si>
  <si>
    <t>Počet minut</t>
  </si>
  <si>
    <t>Průměr minut na zápas</t>
  </si>
  <si>
    <t>Do statistik bylo započítáno 12 zápasů 1.A třídy (tzn. bez posledního zápasu s Libuší) a 2 zápasy poháru</t>
  </si>
  <si>
    <t>Počet minut se počítá včetně nastaveného času po prvním i druhém poločase</t>
  </si>
  <si>
    <t>André Valente</t>
  </si>
  <si>
    <t>Andrej Šnajder</t>
  </si>
  <si>
    <t>David Cicala</t>
  </si>
  <si>
    <t>Rober Janoušek</t>
  </si>
  <si>
    <t>1. - 2.</t>
  </si>
  <si>
    <t>5. - 6.</t>
  </si>
  <si>
    <t>7. - 8.</t>
  </si>
  <si>
    <t>9. - 10.</t>
  </si>
  <si>
    <t>11. - 14.</t>
  </si>
  <si>
    <t>15. - 16.</t>
  </si>
  <si>
    <t>17. - 18.</t>
  </si>
  <si>
    <t>21. - 22.</t>
  </si>
  <si>
    <t>23. - 24.</t>
  </si>
  <si>
    <t>Počet jednotek: 20</t>
  </si>
  <si>
    <t>Období: 1. 7. 2017 - 14. 11. 2017</t>
  </si>
  <si>
    <t>Přítomen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</si>
</sst>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ck"/>
      <right style="thin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5" xfId="0" applyNumberForma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2" fontId="0" fillId="0" borderId="58" xfId="0" applyNumberForma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2" fontId="0" fillId="0" borderId="65" xfId="0" applyNumberForma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9" fontId="0" fillId="0" borderId="73" xfId="0" applyNumberFormat="1" applyBorder="1" applyAlignment="1">
      <alignment horizontal="center" vertical="center"/>
    </xf>
    <xf numFmtId="9" fontId="0" fillId="0" borderId="74" xfId="0" applyNumberFormat="1" applyBorder="1" applyAlignment="1">
      <alignment horizontal="center" vertical="center"/>
    </xf>
    <xf numFmtId="9" fontId="0" fillId="0" borderId="74" xfId="0" applyNumberFormat="1" applyFill="1" applyBorder="1" applyAlignment="1">
      <alignment horizontal="center" vertical="center"/>
    </xf>
    <xf numFmtId="9" fontId="0" fillId="0" borderId="74" xfId="0" applyNumberFormat="1" applyFont="1" applyBorder="1" applyAlignment="1">
      <alignment horizontal="center" vertical="center"/>
    </xf>
    <xf numFmtId="9" fontId="0" fillId="0" borderId="75" xfId="0" applyNumberForma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ktor\AppData\Local\Microsoft\Windows\INetCache\Content.Outlook\UGMQL58N\Participants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s"/>
    </sheetNames>
    <sheetDataSet>
      <sheetData sheetId="0">
        <row r="11">
          <cell r="B11">
            <v>0.9</v>
          </cell>
        </row>
        <row r="12">
          <cell r="B12">
            <v>0.9</v>
          </cell>
        </row>
        <row r="13">
          <cell r="B13">
            <v>0.85</v>
          </cell>
        </row>
        <row r="14">
          <cell r="B14">
            <v>0.8</v>
          </cell>
        </row>
        <row r="15">
          <cell r="B15">
            <v>0.65</v>
          </cell>
        </row>
        <row r="16">
          <cell r="B16">
            <v>0.65</v>
          </cell>
        </row>
        <row r="17">
          <cell r="B17">
            <v>0.6</v>
          </cell>
        </row>
        <row r="18">
          <cell r="B18">
            <v>0.6</v>
          </cell>
        </row>
        <row r="19">
          <cell r="B19">
            <v>0.55</v>
          </cell>
        </row>
        <row r="20">
          <cell r="B20">
            <v>0.55</v>
          </cell>
        </row>
        <row r="21">
          <cell r="B21">
            <v>0.45</v>
          </cell>
        </row>
        <row r="22">
          <cell r="B22">
            <v>0.45</v>
          </cell>
        </row>
        <row r="23">
          <cell r="B23">
            <v>0.45</v>
          </cell>
        </row>
        <row r="24">
          <cell r="B24">
            <v>0.45</v>
          </cell>
        </row>
        <row r="25">
          <cell r="B25">
            <v>0.35</v>
          </cell>
        </row>
        <row r="26">
          <cell r="B26">
            <v>0.35</v>
          </cell>
        </row>
        <row r="27">
          <cell r="B27">
            <v>0.3</v>
          </cell>
        </row>
        <row r="28">
          <cell r="B28">
            <v>0.3</v>
          </cell>
        </row>
        <row r="29">
          <cell r="B29">
            <v>0.25</v>
          </cell>
        </row>
        <row r="30">
          <cell r="B30">
            <v>0.2</v>
          </cell>
        </row>
        <row r="31">
          <cell r="B31">
            <v>0.15</v>
          </cell>
        </row>
        <row r="32">
          <cell r="B32">
            <v>0.15</v>
          </cell>
        </row>
        <row r="33">
          <cell r="B33">
            <v>0.05</v>
          </cell>
        </row>
        <row r="34">
          <cell r="B34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9">
      <selection activeCell="D38" sqref="D38"/>
    </sheetView>
  </sheetViews>
  <sheetFormatPr defaultColWidth="9.140625" defaultRowHeight="12.75"/>
  <cols>
    <col min="1" max="1" width="7.00390625" style="0" customWidth="1"/>
    <col min="2" max="2" width="26.8515625" style="0" customWidth="1"/>
    <col min="3" max="3" width="15.00390625" style="0" bestFit="1" customWidth="1"/>
    <col min="4" max="4" width="9.8515625" style="0" bestFit="1" customWidth="1"/>
    <col min="5" max="5" width="22.57421875" style="0" bestFit="1" customWidth="1"/>
    <col min="6" max="6" width="5.8515625" style="0" customWidth="1"/>
    <col min="7" max="7" width="7.00390625" style="0" bestFit="1" customWidth="1"/>
    <col min="8" max="8" width="26.28125" style="0" bestFit="1" customWidth="1"/>
    <col min="9" max="9" width="10.7109375" style="0" bestFit="1" customWidth="1"/>
    <col min="11" max="11" width="11.57421875" style="0" customWidth="1"/>
  </cols>
  <sheetData>
    <row r="1" spans="1:11" ht="30">
      <c r="A1" s="99" t="s">
        <v>82</v>
      </c>
      <c r="B1" s="99"/>
      <c r="C1" s="99"/>
      <c r="D1" s="99"/>
      <c r="E1" s="99"/>
      <c r="F1" s="99"/>
      <c r="G1" s="99"/>
      <c r="H1" s="99"/>
      <c r="I1" s="99"/>
      <c r="J1" s="2"/>
      <c r="K1" s="2"/>
    </row>
    <row r="2" spans="1:11" ht="12.75" customHeight="1">
      <c r="A2" s="98" t="s">
        <v>85</v>
      </c>
      <c r="B2" s="98"/>
      <c r="C2" s="98"/>
      <c r="D2" s="98"/>
      <c r="E2" s="98"/>
      <c r="F2" s="98"/>
      <c r="G2" s="98"/>
      <c r="H2" s="98"/>
      <c r="I2" s="98"/>
      <c r="J2" s="2"/>
      <c r="K2" s="2"/>
    </row>
    <row r="3" ht="13.5" thickBot="1"/>
    <row r="4" spans="1:9" ht="13.5" thickBot="1">
      <c r="A4" s="72" t="s">
        <v>22</v>
      </c>
      <c r="B4" s="73" t="s">
        <v>23</v>
      </c>
      <c r="C4" s="73" t="s">
        <v>83</v>
      </c>
      <c r="D4" s="73" t="s">
        <v>26</v>
      </c>
      <c r="E4" s="74" t="s">
        <v>84</v>
      </c>
      <c r="F4" s="1"/>
      <c r="G4" s="83" t="s">
        <v>22</v>
      </c>
      <c r="H4" s="84" t="s">
        <v>23</v>
      </c>
      <c r="I4" s="85" t="s">
        <v>24</v>
      </c>
    </row>
    <row r="5" spans="1:9" ht="13.5" thickTop="1">
      <c r="A5" s="68" t="s">
        <v>0</v>
      </c>
      <c r="B5" s="69" t="s">
        <v>58</v>
      </c>
      <c r="C5" s="70">
        <v>1107</v>
      </c>
      <c r="D5" s="70">
        <v>13</v>
      </c>
      <c r="E5" s="71">
        <f>C5/D5</f>
        <v>85.15384615384616</v>
      </c>
      <c r="G5" s="81" t="s">
        <v>0</v>
      </c>
      <c r="H5" s="69" t="s">
        <v>28</v>
      </c>
      <c r="I5" s="82">
        <v>7</v>
      </c>
    </row>
    <row r="6" spans="1:9" ht="12.75">
      <c r="A6" s="62" t="s">
        <v>74</v>
      </c>
      <c r="B6" s="52" t="s">
        <v>51</v>
      </c>
      <c r="C6" s="53">
        <v>1102</v>
      </c>
      <c r="D6" s="53">
        <v>12</v>
      </c>
      <c r="E6" s="61">
        <f aca="true" t="shared" si="0" ref="E6:E28">C6/D6</f>
        <v>91.83333333333333</v>
      </c>
      <c r="G6" s="75" t="s">
        <v>1</v>
      </c>
      <c r="H6" s="52" t="s">
        <v>56</v>
      </c>
      <c r="I6" s="76">
        <v>5</v>
      </c>
    </row>
    <row r="7" spans="1:9" ht="12.75">
      <c r="A7" s="63" t="s">
        <v>74</v>
      </c>
      <c r="B7" s="52" t="s">
        <v>28</v>
      </c>
      <c r="C7" s="53">
        <v>1102</v>
      </c>
      <c r="D7" s="53">
        <v>13</v>
      </c>
      <c r="E7" s="61">
        <f t="shared" si="0"/>
        <v>84.76923076923077</v>
      </c>
      <c r="G7" s="77" t="s">
        <v>75</v>
      </c>
      <c r="H7" s="52" t="s">
        <v>55</v>
      </c>
      <c r="I7" s="76">
        <v>2</v>
      </c>
    </row>
    <row r="8" spans="1:9" ht="12.75">
      <c r="A8" s="64" t="s">
        <v>3</v>
      </c>
      <c r="B8" s="52" t="s">
        <v>52</v>
      </c>
      <c r="C8" s="53">
        <v>1099</v>
      </c>
      <c r="D8" s="53">
        <v>12</v>
      </c>
      <c r="E8" s="61">
        <f t="shared" si="0"/>
        <v>91.58333333333333</v>
      </c>
      <c r="G8" s="77" t="s">
        <v>75</v>
      </c>
      <c r="H8" s="57" t="s">
        <v>58</v>
      </c>
      <c r="I8" s="78">
        <v>2</v>
      </c>
    </row>
    <row r="9" spans="1:9" ht="12.75">
      <c r="A9" s="64" t="s">
        <v>4</v>
      </c>
      <c r="B9" s="52" t="s">
        <v>63</v>
      </c>
      <c r="C9" s="53">
        <v>982</v>
      </c>
      <c r="D9" s="53">
        <v>11</v>
      </c>
      <c r="E9" s="61">
        <f t="shared" si="0"/>
        <v>89.27272727272727</v>
      </c>
      <c r="G9" s="77" t="s">
        <v>75</v>
      </c>
      <c r="H9" s="52" t="s">
        <v>63</v>
      </c>
      <c r="I9" s="76">
        <v>2</v>
      </c>
    </row>
    <row r="10" spans="1:9" ht="12.75">
      <c r="A10" s="64" t="s">
        <v>5</v>
      </c>
      <c r="B10" s="52" t="s">
        <v>59</v>
      </c>
      <c r="C10" s="53">
        <v>936</v>
      </c>
      <c r="D10" s="53">
        <v>13</v>
      </c>
      <c r="E10" s="61">
        <f t="shared" si="0"/>
        <v>72</v>
      </c>
      <c r="G10" s="75" t="s">
        <v>79</v>
      </c>
      <c r="H10" s="52" t="s">
        <v>60</v>
      </c>
      <c r="I10" s="76">
        <v>1</v>
      </c>
    </row>
    <row r="11" spans="1:9" ht="12.75">
      <c r="A11" s="64" t="s">
        <v>6</v>
      </c>
      <c r="B11" s="52" t="s">
        <v>19</v>
      </c>
      <c r="C11" s="53">
        <v>868</v>
      </c>
      <c r="D11" s="53">
        <v>11</v>
      </c>
      <c r="E11" s="61">
        <f t="shared" si="0"/>
        <v>78.9090909090909</v>
      </c>
      <c r="G11" s="75" t="s">
        <v>79</v>
      </c>
      <c r="H11" s="52" t="s">
        <v>21</v>
      </c>
      <c r="I11" s="76">
        <v>1</v>
      </c>
    </row>
    <row r="12" spans="1:9" ht="13.5" thickBot="1">
      <c r="A12" s="64" t="s">
        <v>7</v>
      </c>
      <c r="B12" s="52" t="s">
        <v>56</v>
      </c>
      <c r="C12" s="53">
        <v>813</v>
      </c>
      <c r="D12" s="53">
        <v>10</v>
      </c>
      <c r="E12" s="61">
        <f t="shared" si="0"/>
        <v>81.3</v>
      </c>
      <c r="G12" s="79" t="s">
        <v>79</v>
      </c>
      <c r="H12" s="66" t="s">
        <v>66</v>
      </c>
      <c r="I12" s="80">
        <v>1</v>
      </c>
    </row>
    <row r="13" spans="1:5" ht="13.5" thickBot="1">
      <c r="A13" s="64" t="s">
        <v>8</v>
      </c>
      <c r="B13" s="52" t="s">
        <v>57</v>
      </c>
      <c r="C13" s="53">
        <v>804</v>
      </c>
      <c r="D13" s="53">
        <v>12</v>
      </c>
      <c r="E13" s="61">
        <f t="shared" si="0"/>
        <v>67</v>
      </c>
    </row>
    <row r="14" spans="1:9" ht="13.5" thickBot="1">
      <c r="A14" s="64" t="s">
        <v>9</v>
      </c>
      <c r="B14" s="52" t="s">
        <v>50</v>
      </c>
      <c r="C14" s="53">
        <v>735</v>
      </c>
      <c r="D14" s="53">
        <v>8</v>
      </c>
      <c r="E14" s="61">
        <f t="shared" si="0"/>
        <v>91.875</v>
      </c>
      <c r="G14" s="72" t="s">
        <v>22</v>
      </c>
      <c r="H14" s="73" t="s">
        <v>23</v>
      </c>
      <c r="I14" s="74" t="s">
        <v>76</v>
      </c>
    </row>
    <row r="15" spans="1:9" ht="13.5" thickTop="1">
      <c r="A15" s="64" t="s">
        <v>10</v>
      </c>
      <c r="B15" s="52" t="s">
        <v>55</v>
      </c>
      <c r="C15" s="53">
        <v>700</v>
      </c>
      <c r="D15" s="53">
        <v>11</v>
      </c>
      <c r="E15" s="61">
        <f t="shared" si="0"/>
        <v>63.63636363636363</v>
      </c>
      <c r="G15" s="88" t="s">
        <v>0</v>
      </c>
      <c r="H15" s="69" t="s">
        <v>56</v>
      </c>
      <c r="I15" s="82">
        <v>6</v>
      </c>
    </row>
    <row r="16" spans="1:9" ht="12.75">
      <c r="A16" s="64" t="s">
        <v>11</v>
      </c>
      <c r="B16" s="52" t="s">
        <v>64</v>
      </c>
      <c r="C16" s="53">
        <v>664</v>
      </c>
      <c r="D16" s="53">
        <v>10</v>
      </c>
      <c r="E16" s="61">
        <f t="shared" si="0"/>
        <v>66.4</v>
      </c>
      <c r="G16" s="86" t="s">
        <v>1</v>
      </c>
      <c r="H16" s="52" t="s">
        <v>58</v>
      </c>
      <c r="I16" s="76">
        <v>5</v>
      </c>
    </row>
    <row r="17" spans="1:10" ht="12.75">
      <c r="A17" s="64" t="s">
        <v>12</v>
      </c>
      <c r="B17" s="52" t="s">
        <v>66</v>
      </c>
      <c r="C17" s="54">
        <v>589</v>
      </c>
      <c r="D17" s="53">
        <v>9</v>
      </c>
      <c r="E17" s="61">
        <f t="shared" si="0"/>
        <v>65.44444444444444</v>
      </c>
      <c r="G17" s="86" t="s">
        <v>2</v>
      </c>
      <c r="H17" s="52" t="s">
        <v>55</v>
      </c>
      <c r="I17" s="76">
        <v>4</v>
      </c>
      <c r="J17" s="5"/>
    </row>
    <row r="18" spans="1:11" ht="12.75">
      <c r="A18" s="64" t="s">
        <v>13</v>
      </c>
      <c r="B18" s="52" t="s">
        <v>54</v>
      </c>
      <c r="C18" s="53">
        <v>489</v>
      </c>
      <c r="D18" s="52">
        <v>10</v>
      </c>
      <c r="E18" s="61">
        <f t="shared" si="0"/>
        <v>48.9</v>
      </c>
      <c r="G18" s="86" t="s">
        <v>3</v>
      </c>
      <c r="H18" s="52" t="s">
        <v>52</v>
      </c>
      <c r="I18" s="76">
        <v>3</v>
      </c>
      <c r="J18" s="5"/>
      <c r="K18" s="4"/>
    </row>
    <row r="19" spans="1:11" ht="12.75">
      <c r="A19" s="64" t="s">
        <v>14</v>
      </c>
      <c r="B19" s="52" t="s">
        <v>62</v>
      </c>
      <c r="C19" s="52">
        <v>414</v>
      </c>
      <c r="D19" s="53">
        <v>5</v>
      </c>
      <c r="E19" s="61">
        <f t="shared" si="0"/>
        <v>82.8</v>
      </c>
      <c r="G19" s="86" t="s">
        <v>77</v>
      </c>
      <c r="H19" s="52" t="s">
        <v>51</v>
      </c>
      <c r="I19" s="76">
        <v>2</v>
      </c>
      <c r="J19" s="5"/>
      <c r="K19" s="4"/>
    </row>
    <row r="20" spans="1:11" ht="12.75">
      <c r="A20" s="64" t="s">
        <v>15</v>
      </c>
      <c r="B20" s="52" t="s">
        <v>49</v>
      </c>
      <c r="C20" s="53">
        <v>374</v>
      </c>
      <c r="D20" s="52">
        <v>4</v>
      </c>
      <c r="E20" s="61">
        <f t="shared" si="0"/>
        <v>93.5</v>
      </c>
      <c r="G20" s="86" t="s">
        <v>77</v>
      </c>
      <c r="H20" s="52" t="s">
        <v>57</v>
      </c>
      <c r="I20" s="76">
        <v>2</v>
      </c>
      <c r="J20" s="5"/>
      <c r="K20" s="4"/>
    </row>
    <row r="21" spans="1:11" ht="12.75">
      <c r="A21" s="64" t="s">
        <v>16</v>
      </c>
      <c r="B21" s="52" t="s">
        <v>60</v>
      </c>
      <c r="C21" s="52">
        <v>371</v>
      </c>
      <c r="D21" s="53">
        <v>8</v>
      </c>
      <c r="E21" s="61">
        <f t="shared" si="0"/>
        <v>46.375</v>
      </c>
      <c r="G21" s="86" t="s">
        <v>77</v>
      </c>
      <c r="H21" s="52" t="s">
        <v>66</v>
      </c>
      <c r="I21" s="76">
        <v>2</v>
      </c>
      <c r="J21" s="5"/>
      <c r="K21" s="3"/>
    </row>
    <row r="22" spans="1:11" ht="12.75">
      <c r="A22" s="64" t="s">
        <v>17</v>
      </c>
      <c r="B22" s="52" t="s">
        <v>20</v>
      </c>
      <c r="C22" s="52">
        <v>348</v>
      </c>
      <c r="D22" s="52">
        <v>7</v>
      </c>
      <c r="E22" s="61">
        <f t="shared" si="0"/>
        <v>49.714285714285715</v>
      </c>
      <c r="G22" s="86" t="s">
        <v>78</v>
      </c>
      <c r="H22" s="52" t="s">
        <v>50</v>
      </c>
      <c r="I22" s="76">
        <v>1</v>
      </c>
      <c r="J22" s="5"/>
      <c r="K22" s="3"/>
    </row>
    <row r="23" spans="1:11" ht="12.75">
      <c r="A23" s="64" t="s">
        <v>18</v>
      </c>
      <c r="B23" s="52" t="s">
        <v>61</v>
      </c>
      <c r="C23" s="53">
        <v>205</v>
      </c>
      <c r="D23" s="53">
        <v>9</v>
      </c>
      <c r="E23" s="61">
        <f t="shared" si="0"/>
        <v>22.77777777777778</v>
      </c>
      <c r="G23" s="86" t="s">
        <v>78</v>
      </c>
      <c r="H23" s="52" t="s">
        <v>53</v>
      </c>
      <c r="I23" s="76">
        <v>1</v>
      </c>
      <c r="J23" s="5"/>
      <c r="K23" s="3"/>
    </row>
    <row r="24" spans="1:11" ht="12.75">
      <c r="A24" s="64" t="s">
        <v>25</v>
      </c>
      <c r="B24" s="55" t="s">
        <v>65</v>
      </c>
      <c r="C24" s="56">
        <v>62</v>
      </c>
      <c r="D24" s="53">
        <v>4</v>
      </c>
      <c r="E24" s="61">
        <f t="shared" si="0"/>
        <v>15.5</v>
      </c>
      <c r="G24" s="86" t="s">
        <v>78</v>
      </c>
      <c r="H24" s="52" t="s">
        <v>54</v>
      </c>
      <c r="I24" s="76">
        <v>1</v>
      </c>
      <c r="J24" s="5"/>
      <c r="K24" s="4"/>
    </row>
    <row r="25" spans="1:10" ht="12.75">
      <c r="A25" s="64" t="s">
        <v>27</v>
      </c>
      <c r="B25" s="52" t="s">
        <v>53</v>
      </c>
      <c r="C25" s="53">
        <v>54</v>
      </c>
      <c r="D25" s="56">
        <v>1</v>
      </c>
      <c r="E25" s="61">
        <f t="shared" si="0"/>
        <v>54</v>
      </c>
      <c r="G25" s="86" t="s">
        <v>78</v>
      </c>
      <c r="H25" s="52" t="s">
        <v>61</v>
      </c>
      <c r="I25" s="76">
        <v>1</v>
      </c>
      <c r="J25" s="5"/>
    </row>
    <row r="26" spans="1:9" ht="12.75">
      <c r="A26" s="64" t="s">
        <v>71</v>
      </c>
      <c r="B26" s="52" t="s">
        <v>21</v>
      </c>
      <c r="C26" s="53">
        <v>38</v>
      </c>
      <c r="D26" s="58">
        <v>3</v>
      </c>
      <c r="E26" s="61">
        <f t="shared" si="0"/>
        <v>12.666666666666666</v>
      </c>
      <c r="G26" s="86" t="s">
        <v>78</v>
      </c>
      <c r="H26" s="52" t="s">
        <v>63</v>
      </c>
      <c r="I26" s="76">
        <v>1</v>
      </c>
    </row>
    <row r="27" spans="1:9" ht="12.75">
      <c r="A27" s="64" t="s">
        <v>72</v>
      </c>
      <c r="B27" s="52" t="s">
        <v>67</v>
      </c>
      <c r="C27" s="52">
        <v>23</v>
      </c>
      <c r="D27" s="52">
        <v>2</v>
      </c>
      <c r="E27" s="61">
        <f t="shared" si="0"/>
        <v>11.5</v>
      </c>
      <c r="G27" s="86" t="s">
        <v>78</v>
      </c>
      <c r="H27" s="52" t="s">
        <v>67</v>
      </c>
      <c r="I27" s="76">
        <v>1</v>
      </c>
    </row>
    <row r="28" spans="1:9" ht="13.5" thickBot="1">
      <c r="A28" s="65" t="s">
        <v>73</v>
      </c>
      <c r="B28" s="66" t="s">
        <v>68</v>
      </c>
      <c r="C28" s="66">
        <v>11</v>
      </c>
      <c r="D28" s="66">
        <v>1</v>
      </c>
      <c r="E28" s="67">
        <f t="shared" si="0"/>
        <v>11</v>
      </c>
      <c r="G28" s="87" t="s">
        <v>78</v>
      </c>
      <c r="H28" s="66" t="s">
        <v>68</v>
      </c>
      <c r="I28" s="80">
        <v>1</v>
      </c>
    </row>
    <row r="30" spans="1:9" ht="25.5" customHeight="1">
      <c r="A30" s="98" t="s">
        <v>86</v>
      </c>
      <c r="B30" s="98"/>
      <c r="C30" s="98"/>
      <c r="D30" s="98"/>
      <c r="E30" s="98"/>
      <c r="F30" s="4"/>
      <c r="G30" s="97" t="s">
        <v>80</v>
      </c>
      <c r="H30" s="97"/>
      <c r="I30" s="97"/>
    </row>
    <row r="34" ht="12.75">
      <c r="A34" t="s">
        <v>100</v>
      </c>
    </row>
    <row r="35" ht="12.75">
      <c r="A35" t="s">
        <v>101</v>
      </c>
    </row>
    <row r="36" ht="13.5" thickBot="1"/>
    <row r="37" spans="1:5" ht="13.5" thickBot="1">
      <c r="A37" s="72" t="s">
        <v>22</v>
      </c>
      <c r="B37" s="73" t="s">
        <v>23</v>
      </c>
      <c r="C37" s="73" t="s">
        <v>102</v>
      </c>
      <c r="D37" s="89" t="s">
        <v>102</v>
      </c>
      <c r="E37" s="95"/>
    </row>
    <row r="38" spans="1:5" ht="13.5" thickTop="1">
      <c r="A38" s="68" t="s">
        <v>91</v>
      </c>
      <c r="B38" s="69" t="s">
        <v>52</v>
      </c>
      <c r="C38" s="70">
        <v>18</v>
      </c>
      <c r="D38" s="90">
        <f>'[1]Participants'!B11</f>
        <v>0.9</v>
      </c>
      <c r="E38" s="96"/>
    </row>
    <row r="39" spans="1:5" ht="12.75">
      <c r="A39" s="62" t="s">
        <v>91</v>
      </c>
      <c r="B39" s="52" t="s">
        <v>58</v>
      </c>
      <c r="C39" s="53">
        <v>18</v>
      </c>
      <c r="D39" s="91">
        <f>'[1]Participants'!B12</f>
        <v>0.9</v>
      </c>
      <c r="E39" s="96"/>
    </row>
    <row r="40" spans="1:5" ht="12.75">
      <c r="A40" s="63" t="s">
        <v>2</v>
      </c>
      <c r="B40" s="52" t="s">
        <v>59</v>
      </c>
      <c r="C40" s="53">
        <v>17</v>
      </c>
      <c r="D40" s="91">
        <f>'[1]Participants'!B13</f>
        <v>0.85</v>
      </c>
      <c r="E40" s="96"/>
    </row>
    <row r="41" spans="1:5" ht="12.75">
      <c r="A41" s="64" t="s">
        <v>3</v>
      </c>
      <c r="B41" s="52" t="s">
        <v>28</v>
      </c>
      <c r="C41" s="53">
        <v>16</v>
      </c>
      <c r="D41" s="91">
        <f>'[1]Participants'!B14</f>
        <v>0.8</v>
      </c>
      <c r="E41" s="96"/>
    </row>
    <row r="42" spans="1:5" ht="12.75">
      <c r="A42" s="64" t="s">
        <v>92</v>
      </c>
      <c r="B42" s="52" t="s">
        <v>21</v>
      </c>
      <c r="C42" s="53">
        <v>13</v>
      </c>
      <c r="D42" s="91">
        <f>'[1]Participants'!B15</f>
        <v>0.65</v>
      </c>
      <c r="E42" s="96"/>
    </row>
    <row r="43" spans="1:5" ht="12.75">
      <c r="A43" s="64" t="s">
        <v>92</v>
      </c>
      <c r="B43" s="52" t="s">
        <v>54</v>
      </c>
      <c r="C43" s="53">
        <v>13</v>
      </c>
      <c r="D43" s="91">
        <f>'[1]Participants'!B16</f>
        <v>0.65</v>
      </c>
      <c r="E43" s="96"/>
    </row>
    <row r="44" spans="1:5" ht="12.75">
      <c r="A44" s="64" t="s">
        <v>93</v>
      </c>
      <c r="B44" s="52" t="s">
        <v>63</v>
      </c>
      <c r="C44" s="53">
        <v>12</v>
      </c>
      <c r="D44" s="91">
        <f>'[1]Participants'!B17</f>
        <v>0.6</v>
      </c>
      <c r="E44" s="96"/>
    </row>
    <row r="45" spans="1:5" ht="12.75">
      <c r="A45" s="64" t="s">
        <v>93</v>
      </c>
      <c r="B45" s="52" t="s">
        <v>50</v>
      </c>
      <c r="C45" s="53">
        <v>12</v>
      </c>
      <c r="D45" s="91">
        <f>'[1]Participants'!B18</f>
        <v>0.6</v>
      </c>
      <c r="E45" s="96"/>
    </row>
    <row r="46" spans="1:5" ht="12.75">
      <c r="A46" s="64" t="s">
        <v>94</v>
      </c>
      <c r="B46" s="52" t="s">
        <v>19</v>
      </c>
      <c r="C46" s="53">
        <v>11</v>
      </c>
      <c r="D46" s="91">
        <f>'[1]Participants'!B19</f>
        <v>0.55</v>
      </c>
      <c r="E46" s="96"/>
    </row>
    <row r="47" spans="1:5" ht="12.75">
      <c r="A47" s="64" t="s">
        <v>94</v>
      </c>
      <c r="B47" s="52" t="s">
        <v>56</v>
      </c>
      <c r="C47" s="53">
        <v>11</v>
      </c>
      <c r="D47" s="91">
        <f>'[1]Participants'!B20</f>
        <v>0.55</v>
      </c>
      <c r="E47" s="96"/>
    </row>
    <row r="48" spans="1:5" ht="12.75">
      <c r="A48" s="64" t="s">
        <v>95</v>
      </c>
      <c r="B48" s="52" t="s">
        <v>51</v>
      </c>
      <c r="C48" s="53">
        <v>9</v>
      </c>
      <c r="D48" s="91">
        <f>'[1]Participants'!B21</f>
        <v>0.45</v>
      </c>
      <c r="E48" s="96"/>
    </row>
    <row r="49" spans="1:5" ht="12.75">
      <c r="A49" s="64" t="s">
        <v>95</v>
      </c>
      <c r="B49" s="52" t="s">
        <v>55</v>
      </c>
      <c r="C49" s="53">
        <v>9</v>
      </c>
      <c r="D49" s="91">
        <f>'[1]Participants'!B22</f>
        <v>0.45</v>
      </c>
      <c r="E49" s="96"/>
    </row>
    <row r="50" spans="1:5" ht="12.75">
      <c r="A50" s="64" t="s">
        <v>95</v>
      </c>
      <c r="B50" s="52" t="s">
        <v>49</v>
      </c>
      <c r="C50" s="54">
        <v>9</v>
      </c>
      <c r="D50" s="91">
        <f>'[1]Participants'!B23</f>
        <v>0.45</v>
      </c>
      <c r="E50" s="96"/>
    </row>
    <row r="51" spans="1:5" ht="12.75">
      <c r="A51" s="64" t="s">
        <v>95</v>
      </c>
      <c r="B51" s="52" t="s">
        <v>87</v>
      </c>
      <c r="C51" s="53">
        <v>9</v>
      </c>
      <c r="D51" s="91">
        <f>'[1]Participants'!B24</f>
        <v>0.45</v>
      </c>
      <c r="E51" s="96"/>
    </row>
    <row r="52" spans="1:5" ht="12.75">
      <c r="A52" s="64" t="s">
        <v>96</v>
      </c>
      <c r="B52" s="52" t="s">
        <v>61</v>
      </c>
      <c r="C52" s="52">
        <v>7</v>
      </c>
      <c r="D52" s="91">
        <f>'[1]Participants'!B25</f>
        <v>0.35</v>
      </c>
      <c r="E52" s="96"/>
    </row>
    <row r="53" spans="1:5" ht="12.75">
      <c r="A53" s="64" t="s">
        <v>96</v>
      </c>
      <c r="B53" s="52" t="s">
        <v>65</v>
      </c>
      <c r="C53" s="53">
        <v>7</v>
      </c>
      <c r="D53" s="91">
        <f>'[1]Participants'!B26</f>
        <v>0.35</v>
      </c>
      <c r="E53" s="96"/>
    </row>
    <row r="54" spans="1:5" ht="12.75">
      <c r="A54" s="64" t="s">
        <v>97</v>
      </c>
      <c r="B54" s="52" t="s">
        <v>66</v>
      </c>
      <c r="C54" s="52">
        <v>6</v>
      </c>
      <c r="D54" s="91">
        <f>'[1]Participants'!B27</f>
        <v>0.3</v>
      </c>
      <c r="E54" s="96"/>
    </row>
    <row r="55" spans="1:5" ht="12.75">
      <c r="A55" s="64" t="s">
        <v>97</v>
      </c>
      <c r="B55" s="52" t="s">
        <v>64</v>
      </c>
      <c r="C55" s="52">
        <v>6</v>
      </c>
      <c r="D55" s="91">
        <f>'[1]Participants'!B28</f>
        <v>0.3</v>
      </c>
      <c r="E55" s="96"/>
    </row>
    <row r="56" spans="1:5" ht="12.75">
      <c r="A56" s="64" t="s">
        <v>18</v>
      </c>
      <c r="B56" s="52" t="s">
        <v>57</v>
      </c>
      <c r="C56" s="53">
        <v>5</v>
      </c>
      <c r="D56" s="91">
        <f>'[1]Participants'!B29</f>
        <v>0.25</v>
      </c>
      <c r="E56" s="96"/>
    </row>
    <row r="57" spans="1:5" ht="12.75">
      <c r="A57" s="64" t="s">
        <v>25</v>
      </c>
      <c r="B57" s="55" t="s">
        <v>20</v>
      </c>
      <c r="C57" s="56">
        <v>4</v>
      </c>
      <c r="D57" s="91">
        <f>'[1]Participants'!B30</f>
        <v>0.2</v>
      </c>
      <c r="E57" s="96"/>
    </row>
    <row r="58" spans="1:5" ht="12.75">
      <c r="A58" s="64" t="s">
        <v>98</v>
      </c>
      <c r="B58" s="52" t="s">
        <v>62</v>
      </c>
      <c r="C58" s="53">
        <v>3</v>
      </c>
      <c r="D58" s="92">
        <f>'[1]Participants'!B31</f>
        <v>0.15</v>
      </c>
      <c r="E58" s="96"/>
    </row>
    <row r="59" spans="1:5" ht="12.75">
      <c r="A59" s="64" t="s">
        <v>98</v>
      </c>
      <c r="B59" s="52" t="s">
        <v>88</v>
      </c>
      <c r="C59" s="53">
        <v>3</v>
      </c>
      <c r="D59" s="93">
        <f>'[1]Participants'!B32</f>
        <v>0.15</v>
      </c>
      <c r="E59" s="96"/>
    </row>
    <row r="60" spans="1:5" ht="12.75">
      <c r="A60" s="64" t="s">
        <v>99</v>
      </c>
      <c r="B60" s="52" t="s">
        <v>89</v>
      </c>
      <c r="C60" s="52">
        <v>1</v>
      </c>
      <c r="D60" s="91">
        <f>'[1]Participants'!B33</f>
        <v>0.05</v>
      </c>
      <c r="E60" s="96"/>
    </row>
    <row r="61" spans="1:5" ht="13.5" thickBot="1">
      <c r="A61" s="65" t="s">
        <v>99</v>
      </c>
      <c r="B61" s="66" t="s">
        <v>90</v>
      </c>
      <c r="C61" s="66">
        <v>1</v>
      </c>
      <c r="D61" s="94">
        <f>'[1]Participants'!B34</f>
        <v>0.05</v>
      </c>
      <c r="E61" s="96"/>
    </row>
  </sheetData>
  <sheetProtection/>
  <mergeCells count="4">
    <mergeCell ref="G30:I30"/>
    <mergeCell ref="A30:E30"/>
    <mergeCell ref="A1:I1"/>
    <mergeCell ref="A2:I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33" sqref="B33"/>
    </sheetView>
  </sheetViews>
  <sheetFormatPr defaultColWidth="9.140625" defaultRowHeight="12.75"/>
  <cols>
    <col min="1" max="1" width="28.8515625" style="0" bestFit="1" customWidth="1"/>
    <col min="2" max="61" width="7.28125" style="0" customWidth="1"/>
  </cols>
  <sheetData>
    <row r="1" spans="1:66" ht="13.5" thickTop="1">
      <c r="A1" s="59" t="s">
        <v>30</v>
      </c>
      <c r="B1" s="100" t="s">
        <v>31</v>
      </c>
      <c r="C1" s="101"/>
      <c r="D1" s="101"/>
      <c r="E1" s="102"/>
      <c r="F1" s="100" t="s">
        <v>36</v>
      </c>
      <c r="G1" s="101"/>
      <c r="H1" s="101"/>
      <c r="I1" s="103"/>
      <c r="J1" s="100" t="s">
        <v>37</v>
      </c>
      <c r="K1" s="101"/>
      <c r="L1" s="101"/>
      <c r="M1" s="102"/>
      <c r="N1" s="104" t="s">
        <v>38</v>
      </c>
      <c r="O1" s="101"/>
      <c r="P1" s="101"/>
      <c r="Q1" s="103"/>
      <c r="R1" s="100" t="s">
        <v>39</v>
      </c>
      <c r="S1" s="101"/>
      <c r="T1" s="101"/>
      <c r="U1" s="102"/>
      <c r="V1" s="104" t="s">
        <v>40</v>
      </c>
      <c r="W1" s="101"/>
      <c r="X1" s="101"/>
      <c r="Y1" s="103"/>
      <c r="Z1" s="100" t="s">
        <v>41</v>
      </c>
      <c r="AA1" s="101"/>
      <c r="AB1" s="101"/>
      <c r="AC1" s="102"/>
      <c r="AD1" s="104" t="s">
        <v>42</v>
      </c>
      <c r="AE1" s="101"/>
      <c r="AF1" s="101"/>
      <c r="AG1" s="103"/>
      <c r="AH1" s="100" t="s">
        <v>43</v>
      </c>
      <c r="AI1" s="101"/>
      <c r="AJ1" s="101"/>
      <c r="AK1" s="102"/>
      <c r="AL1" s="104" t="s">
        <v>44</v>
      </c>
      <c r="AM1" s="101"/>
      <c r="AN1" s="101"/>
      <c r="AO1" s="103"/>
      <c r="AP1" s="100" t="s">
        <v>45</v>
      </c>
      <c r="AQ1" s="101"/>
      <c r="AR1" s="101"/>
      <c r="AS1" s="102"/>
      <c r="AT1" s="104" t="s">
        <v>46</v>
      </c>
      <c r="AU1" s="101"/>
      <c r="AV1" s="101"/>
      <c r="AW1" s="103"/>
      <c r="AX1" s="100" t="s">
        <v>47</v>
      </c>
      <c r="AY1" s="101"/>
      <c r="AZ1" s="101"/>
      <c r="BA1" s="102"/>
      <c r="BB1" s="104" t="s">
        <v>48</v>
      </c>
      <c r="BC1" s="101"/>
      <c r="BD1" s="101"/>
      <c r="BE1" s="103"/>
      <c r="BF1" s="100" t="s">
        <v>69</v>
      </c>
      <c r="BG1" s="101"/>
      <c r="BH1" s="101"/>
      <c r="BI1" s="105"/>
      <c r="BJ1" s="106" t="s">
        <v>70</v>
      </c>
      <c r="BK1" s="104"/>
      <c r="BL1" s="101"/>
      <c r="BM1" s="101"/>
      <c r="BN1" s="105"/>
    </row>
    <row r="2" spans="1:66" ht="13.5" thickBot="1">
      <c r="A2" s="60" t="s">
        <v>29</v>
      </c>
      <c r="B2" s="32" t="s">
        <v>32</v>
      </c>
      <c r="C2" s="33" t="s">
        <v>33</v>
      </c>
      <c r="D2" s="33" t="s">
        <v>34</v>
      </c>
      <c r="E2" s="34" t="s">
        <v>35</v>
      </c>
      <c r="F2" s="35" t="s">
        <v>32</v>
      </c>
      <c r="G2" s="36" t="s">
        <v>33</v>
      </c>
      <c r="H2" s="36" t="s">
        <v>34</v>
      </c>
      <c r="I2" s="37" t="s">
        <v>35</v>
      </c>
      <c r="J2" s="35" t="s">
        <v>32</v>
      </c>
      <c r="K2" s="36" t="s">
        <v>33</v>
      </c>
      <c r="L2" s="36" t="s">
        <v>34</v>
      </c>
      <c r="M2" s="38" t="s">
        <v>35</v>
      </c>
      <c r="N2" s="39" t="s">
        <v>32</v>
      </c>
      <c r="O2" s="36" t="s">
        <v>33</v>
      </c>
      <c r="P2" s="36" t="s">
        <v>34</v>
      </c>
      <c r="Q2" s="37" t="s">
        <v>35</v>
      </c>
      <c r="R2" s="35" t="s">
        <v>32</v>
      </c>
      <c r="S2" s="36" t="s">
        <v>33</v>
      </c>
      <c r="T2" s="36" t="s">
        <v>34</v>
      </c>
      <c r="U2" s="38" t="s">
        <v>35</v>
      </c>
      <c r="V2" s="39" t="s">
        <v>32</v>
      </c>
      <c r="W2" s="36" t="s">
        <v>33</v>
      </c>
      <c r="X2" s="36" t="s">
        <v>34</v>
      </c>
      <c r="Y2" s="37" t="s">
        <v>35</v>
      </c>
      <c r="Z2" s="35" t="s">
        <v>32</v>
      </c>
      <c r="AA2" s="36" t="s">
        <v>33</v>
      </c>
      <c r="AB2" s="36" t="s">
        <v>34</v>
      </c>
      <c r="AC2" s="38" t="s">
        <v>35</v>
      </c>
      <c r="AD2" s="39" t="s">
        <v>32</v>
      </c>
      <c r="AE2" s="36" t="s">
        <v>33</v>
      </c>
      <c r="AF2" s="36" t="s">
        <v>34</v>
      </c>
      <c r="AG2" s="37" t="s">
        <v>35</v>
      </c>
      <c r="AH2" s="35" t="s">
        <v>32</v>
      </c>
      <c r="AI2" s="36" t="s">
        <v>33</v>
      </c>
      <c r="AJ2" s="36" t="s">
        <v>34</v>
      </c>
      <c r="AK2" s="38" t="s">
        <v>35</v>
      </c>
      <c r="AL2" s="39" t="s">
        <v>32</v>
      </c>
      <c r="AM2" s="36" t="s">
        <v>33</v>
      </c>
      <c r="AN2" s="36" t="s">
        <v>34</v>
      </c>
      <c r="AO2" s="37" t="s">
        <v>35</v>
      </c>
      <c r="AP2" s="35" t="s">
        <v>32</v>
      </c>
      <c r="AQ2" s="36" t="s">
        <v>33</v>
      </c>
      <c r="AR2" s="36" t="s">
        <v>34</v>
      </c>
      <c r="AS2" s="38" t="s">
        <v>35</v>
      </c>
      <c r="AT2" s="39" t="s">
        <v>32</v>
      </c>
      <c r="AU2" s="36" t="s">
        <v>33</v>
      </c>
      <c r="AV2" s="36" t="s">
        <v>34</v>
      </c>
      <c r="AW2" s="37" t="s">
        <v>35</v>
      </c>
      <c r="AX2" s="35" t="s">
        <v>32</v>
      </c>
      <c r="AY2" s="36" t="s">
        <v>33</v>
      </c>
      <c r="AZ2" s="36" t="s">
        <v>34</v>
      </c>
      <c r="BA2" s="38" t="s">
        <v>35</v>
      </c>
      <c r="BB2" s="39" t="s">
        <v>32</v>
      </c>
      <c r="BC2" s="36" t="s">
        <v>33</v>
      </c>
      <c r="BD2" s="36" t="s">
        <v>34</v>
      </c>
      <c r="BE2" s="37" t="s">
        <v>35</v>
      </c>
      <c r="BF2" s="35" t="s">
        <v>32</v>
      </c>
      <c r="BG2" s="36" t="s">
        <v>33</v>
      </c>
      <c r="BH2" s="36" t="s">
        <v>34</v>
      </c>
      <c r="BI2" s="40" t="s">
        <v>35</v>
      </c>
      <c r="BJ2" s="50" t="s">
        <v>32</v>
      </c>
      <c r="BK2" s="39" t="s">
        <v>81</v>
      </c>
      <c r="BL2" s="36" t="s">
        <v>33</v>
      </c>
      <c r="BM2" s="36" t="s">
        <v>34</v>
      </c>
      <c r="BN2" s="40" t="s">
        <v>35</v>
      </c>
    </row>
    <row r="3" spans="1:66" ht="13.5" thickTop="1">
      <c r="A3" s="28" t="s">
        <v>19</v>
      </c>
      <c r="B3" s="12">
        <v>92</v>
      </c>
      <c r="C3" s="13"/>
      <c r="D3" s="13"/>
      <c r="E3" s="14"/>
      <c r="F3" s="17">
        <v>96</v>
      </c>
      <c r="G3" s="18"/>
      <c r="H3" s="18"/>
      <c r="I3" s="22"/>
      <c r="J3" s="17">
        <v>93</v>
      </c>
      <c r="K3" s="18"/>
      <c r="L3" s="18"/>
      <c r="M3" s="26"/>
      <c r="N3" s="23">
        <v>91</v>
      </c>
      <c r="O3" s="18"/>
      <c r="P3" s="18"/>
      <c r="Q3" s="22"/>
      <c r="R3" s="17"/>
      <c r="S3" s="18"/>
      <c r="T3" s="18"/>
      <c r="U3" s="26"/>
      <c r="V3" s="23">
        <v>90</v>
      </c>
      <c r="W3" s="18"/>
      <c r="X3" s="18"/>
      <c r="Y3" s="22"/>
      <c r="Z3" s="17"/>
      <c r="AA3" s="18"/>
      <c r="AB3" s="18"/>
      <c r="AC3" s="26"/>
      <c r="AD3" s="23"/>
      <c r="AE3" s="18"/>
      <c r="AF3" s="18"/>
      <c r="AG3" s="22"/>
      <c r="AH3" s="17">
        <v>14</v>
      </c>
      <c r="AI3" s="18"/>
      <c r="AJ3" s="18"/>
      <c r="AK3" s="26"/>
      <c r="AL3" s="23">
        <v>92</v>
      </c>
      <c r="AM3" s="18"/>
      <c r="AN3" s="18"/>
      <c r="AO3" s="22"/>
      <c r="AP3" s="17">
        <v>92</v>
      </c>
      <c r="AQ3" s="18"/>
      <c r="AR3" s="18"/>
      <c r="AS3" s="26"/>
      <c r="AT3" s="23">
        <v>91</v>
      </c>
      <c r="AU3" s="18"/>
      <c r="AV3" s="18"/>
      <c r="AW3" s="22"/>
      <c r="AX3" s="17"/>
      <c r="AY3" s="18"/>
      <c r="AZ3" s="18"/>
      <c r="BA3" s="26"/>
      <c r="BB3" s="23">
        <v>27</v>
      </c>
      <c r="BC3" s="18"/>
      <c r="BD3" s="18"/>
      <c r="BE3" s="22"/>
      <c r="BF3" s="17">
        <v>90</v>
      </c>
      <c r="BG3" s="18"/>
      <c r="BH3" s="18"/>
      <c r="BI3" s="19"/>
      <c r="BJ3" s="51">
        <f>SUM(B3,F3,J3,N3,R3,V3,Z3,AD3,AH3,AL3,AP3,AT3,AX3,BB3,BF3)</f>
        <v>868</v>
      </c>
      <c r="BK3" s="18">
        <f>COUNT(B3,F3,J3,N3,R3,V3,Z3,AD3,AH3,AL3,AP3,AT3,AX3,BB3,BF3)</f>
        <v>11</v>
      </c>
      <c r="BL3" s="18">
        <f aca="true" t="shared" si="0" ref="BL3:BN18">SUM(C3,G3,K3,O3,S3,W3,AA3,AE3,AI3,AM3,AQ3,AU3,AY3,BC3,BG3)</f>
        <v>0</v>
      </c>
      <c r="BM3" s="18">
        <f t="shared" si="0"/>
        <v>0</v>
      </c>
      <c r="BN3" s="19">
        <f t="shared" si="0"/>
        <v>0</v>
      </c>
    </row>
    <row r="4" spans="1:66" ht="12.75">
      <c r="A4" s="29" t="s">
        <v>49</v>
      </c>
      <c r="B4" s="6">
        <v>92</v>
      </c>
      <c r="C4" s="7"/>
      <c r="D4" s="7"/>
      <c r="E4" s="15"/>
      <c r="F4" s="6">
        <v>96</v>
      </c>
      <c r="G4" s="7"/>
      <c r="H4" s="7"/>
      <c r="I4" s="15"/>
      <c r="J4" s="6">
        <v>93</v>
      </c>
      <c r="K4" s="7"/>
      <c r="L4" s="7"/>
      <c r="M4" s="8"/>
      <c r="N4" s="24"/>
      <c r="O4" s="7"/>
      <c r="P4" s="7"/>
      <c r="Q4" s="15"/>
      <c r="R4" s="6"/>
      <c r="S4" s="7"/>
      <c r="T4" s="7"/>
      <c r="U4" s="8"/>
      <c r="V4" s="24"/>
      <c r="W4" s="7"/>
      <c r="X4" s="7"/>
      <c r="Y4" s="15"/>
      <c r="Z4" s="6"/>
      <c r="AA4" s="7"/>
      <c r="AB4" s="7"/>
      <c r="AC4" s="8"/>
      <c r="AD4" s="24"/>
      <c r="AE4" s="7"/>
      <c r="AF4" s="7"/>
      <c r="AG4" s="15"/>
      <c r="AH4" s="6"/>
      <c r="AI4" s="7"/>
      <c r="AJ4" s="7"/>
      <c r="AK4" s="8"/>
      <c r="AL4" s="24"/>
      <c r="AM4" s="7"/>
      <c r="AN4" s="7"/>
      <c r="AO4" s="15"/>
      <c r="AP4" s="6"/>
      <c r="AQ4" s="7"/>
      <c r="AR4" s="7"/>
      <c r="AS4" s="8"/>
      <c r="AT4" s="24"/>
      <c r="AU4" s="7"/>
      <c r="AV4" s="7"/>
      <c r="AW4" s="15"/>
      <c r="AX4" s="6"/>
      <c r="AY4" s="7"/>
      <c r="AZ4" s="7"/>
      <c r="BA4" s="8"/>
      <c r="BB4" s="24">
        <v>93</v>
      </c>
      <c r="BC4" s="7"/>
      <c r="BD4" s="7"/>
      <c r="BE4" s="15"/>
      <c r="BF4" s="6"/>
      <c r="BG4" s="7"/>
      <c r="BH4" s="7"/>
      <c r="BI4" s="20"/>
      <c r="BJ4" s="27">
        <f aca="true" t="shared" si="1" ref="BJ4:BJ26">SUM(B4,F4,J4,N4,R4,V4,Z4,AD4,AH4,AL4,AP4,AT4,AX4,BB4,BF4)</f>
        <v>374</v>
      </c>
      <c r="BK4" s="7">
        <f aca="true" t="shared" si="2" ref="BK4:BK26">COUNT(B4,F4,J4,N4,R4,V4,Z4,AD4,AH4,AL4,AP4,AT4,AX4,BB4,BF4)</f>
        <v>4</v>
      </c>
      <c r="BL4" s="7">
        <f t="shared" si="0"/>
        <v>0</v>
      </c>
      <c r="BM4" s="7">
        <f t="shared" si="0"/>
        <v>0</v>
      </c>
      <c r="BN4" s="20">
        <f t="shared" si="0"/>
        <v>0</v>
      </c>
    </row>
    <row r="5" spans="1:66" ht="12.75">
      <c r="A5" s="29" t="s">
        <v>50</v>
      </c>
      <c r="B5" s="6">
        <v>92</v>
      </c>
      <c r="C5" s="7"/>
      <c r="D5" s="7"/>
      <c r="E5" s="15"/>
      <c r="F5" s="6">
        <v>96</v>
      </c>
      <c r="G5" s="7"/>
      <c r="H5" s="7"/>
      <c r="I5" s="15"/>
      <c r="J5" s="6">
        <v>93</v>
      </c>
      <c r="K5" s="7"/>
      <c r="L5" s="7"/>
      <c r="M5" s="8"/>
      <c r="N5" s="24">
        <v>91</v>
      </c>
      <c r="O5" s="7"/>
      <c r="P5" s="7"/>
      <c r="Q5" s="15"/>
      <c r="R5" s="6"/>
      <c r="S5" s="7"/>
      <c r="T5" s="7"/>
      <c r="U5" s="8"/>
      <c r="V5" s="24">
        <v>90</v>
      </c>
      <c r="W5" s="7"/>
      <c r="X5" s="7"/>
      <c r="Y5" s="15"/>
      <c r="Z5" s="6">
        <v>90</v>
      </c>
      <c r="AA5" s="7"/>
      <c r="AB5" s="7">
        <v>1</v>
      </c>
      <c r="AC5" s="8"/>
      <c r="AD5" s="24">
        <v>90</v>
      </c>
      <c r="AE5" s="7"/>
      <c r="AF5" s="7"/>
      <c r="AG5" s="15"/>
      <c r="AH5" s="6"/>
      <c r="AI5" s="7"/>
      <c r="AJ5" s="7"/>
      <c r="AK5" s="8"/>
      <c r="AL5" s="24"/>
      <c r="AM5" s="7"/>
      <c r="AN5" s="7"/>
      <c r="AO5" s="15"/>
      <c r="AP5" s="6"/>
      <c r="AQ5" s="7"/>
      <c r="AR5" s="7"/>
      <c r="AS5" s="8"/>
      <c r="AT5" s="24"/>
      <c r="AU5" s="7"/>
      <c r="AV5" s="7"/>
      <c r="AW5" s="15"/>
      <c r="AX5" s="6"/>
      <c r="AY5" s="7"/>
      <c r="AZ5" s="7"/>
      <c r="BA5" s="8"/>
      <c r="BB5" s="24">
        <v>93</v>
      </c>
      <c r="BC5" s="7"/>
      <c r="BD5" s="7"/>
      <c r="BE5" s="15"/>
      <c r="BF5" s="6"/>
      <c r="BG5" s="7"/>
      <c r="BH5" s="7"/>
      <c r="BI5" s="20"/>
      <c r="BJ5" s="27">
        <f t="shared" si="1"/>
        <v>735</v>
      </c>
      <c r="BK5" s="7">
        <f t="shared" si="2"/>
        <v>8</v>
      </c>
      <c r="BL5" s="7">
        <f t="shared" si="0"/>
        <v>0</v>
      </c>
      <c r="BM5" s="7">
        <f t="shared" si="0"/>
        <v>1</v>
      </c>
      <c r="BN5" s="20">
        <f t="shared" si="0"/>
        <v>0</v>
      </c>
    </row>
    <row r="6" spans="1:66" ht="12.75">
      <c r="A6" s="29" t="s">
        <v>51</v>
      </c>
      <c r="B6" s="6">
        <v>92</v>
      </c>
      <c r="C6" s="7"/>
      <c r="D6" s="7"/>
      <c r="E6" s="15"/>
      <c r="F6" s="6">
        <v>96</v>
      </c>
      <c r="G6" s="7"/>
      <c r="H6" s="7">
        <v>1</v>
      </c>
      <c r="I6" s="15"/>
      <c r="J6" s="6">
        <v>93</v>
      </c>
      <c r="K6" s="7"/>
      <c r="L6" s="7">
        <v>1</v>
      </c>
      <c r="M6" s="8"/>
      <c r="N6" s="24">
        <v>91</v>
      </c>
      <c r="O6" s="7"/>
      <c r="P6" s="7"/>
      <c r="Q6" s="15"/>
      <c r="R6" s="6">
        <v>92</v>
      </c>
      <c r="S6" s="7"/>
      <c r="T6" s="7"/>
      <c r="U6" s="8"/>
      <c r="V6" s="24"/>
      <c r="W6" s="7"/>
      <c r="X6" s="7"/>
      <c r="Y6" s="15"/>
      <c r="Z6" s="6">
        <v>90</v>
      </c>
      <c r="AA6" s="7"/>
      <c r="AB6" s="7"/>
      <c r="AC6" s="8"/>
      <c r="AD6" s="24">
        <v>90</v>
      </c>
      <c r="AE6" s="7"/>
      <c r="AF6" s="7"/>
      <c r="AG6" s="15"/>
      <c r="AH6" s="6"/>
      <c r="AI6" s="7"/>
      <c r="AJ6" s="7"/>
      <c r="AK6" s="8"/>
      <c r="AL6" s="24">
        <v>92</v>
      </c>
      <c r="AM6" s="7"/>
      <c r="AN6" s="7"/>
      <c r="AO6" s="15"/>
      <c r="AP6" s="6">
        <v>92</v>
      </c>
      <c r="AQ6" s="7"/>
      <c r="AR6" s="7"/>
      <c r="AS6" s="8"/>
      <c r="AT6" s="24">
        <v>91</v>
      </c>
      <c r="AU6" s="7"/>
      <c r="AV6" s="7"/>
      <c r="AW6" s="15"/>
      <c r="AX6" s="6"/>
      <c r="AY6" s="7"/>
      <c r="AZ6" s="7"/>
      <c r="BA6" s="8"/>
      <c r="BB6" s="24">
        <v>93</v>
      </c>
      <c r="BC6" s="7"/>
      <c r="BD6" s="7"/>
      <c r="BE6" s="15"/>
      <c r="BF6" s="6">
        <v>90</v>
      </c>
      <c r="BG6" s="7"/>
      <c r="BH6" s="7"/>
      <c r="BI6" s="20"/>
      <c r="BJ6" s="27">
        <f t="shared" si="1"/>
        <v>1102</v>
      </c>
      <c r="BK6" s="7">
        <f t="shared" si="2"/>
        <v>12</v>
      </c>
      <c r="BL6" s="7">
        <f t="shared" si="0"/>
        <v>0</v>
      </c>
      <c r="BM6" s="7">
        <f t="shared" si="0"/>
        <v>2</v>
      </c>
      <c r="BN6" s="20">
        <f t="shared" si="0"/>
        <v>0</v>
      </c>
    </row>
    <row r="7" spans="1:66" ht="12.75">
      <c r="A7" s="29" t="s">
        <v>52</v>
      </c>
      <c r="B7" s="6">
        <v>92</v>
      </c>
      <c r="C7" s="7"/>
      <c r="D7" s="7">
        <v>1</v>
      </c>
      <c r="E7" s="15"/>
      <c r="F7" s="6">
        <v>96</v>
      </c>
      <c r="G7" s="7"/>
      <c r="H7" s="7">
        <v>1</v>
      </c>
      <c r="I7" s="15"/>
      <c r="J7" s="6">
        <v>93</v>
      </c>
      <c r="K7" s="7"/>
      <c r="L7" s="7"/>
      <c r="M7" s="8"/>
      <c r="N7" s="24">
        <v>91</v>
      </c>
      <c r="O7" s="7"/>
      <c r="P7" s="7"/>
      <c r="Q7" s="15"/>
      <c r="R7" s="6">
        <v>92</v>
      </c>
      <c r="S7" s="7"/>
      <c r="T7" s="7"/>
      <c r="U7" s="8"/>
      <c r="V7" s="41">
        <v>90</v>
      </c>
      <c r="W7" s="7"/>
      <c r="X7" s="7"/>
      <c r="Y7" s="15"/>
      <c r="Z7" s="6">
        <v>90</v>
      </c>
      <c r="AA7" s="7"/>
      <c r="AB7" s="7"/>
      <c r="AC7" s="8"/>
      <c r="AD7" s="24">
        <v>90</v>
      </c>
      <c r="AE7" s="7"/>
      <c r="AF7" s="7">
        <v>1</v>
      </c>
      <c r="AG7" s="15"/>
      <c r="AH7" s="6">
        <v>90</v>
      </c>
      <c r="AI7" s="7"/>
      <c r="AJ7" s="7"/>
      <c r="AK7" s="8"/>
      <c r="AL7" s="24">
        <v>92</v>
      </c>
      <c r="AM7" s="7"/>
      <c r="AN7" s="7"/>
      <c r="AO7" s="15"/>
      <c r="AP7" s="6">
        <v>92</v>
      </c>
      <c r="AQ7" s="7"/>
      <c r="AR7" s="7"/>
      <c r="AS7" s="8"/>
      <c r="AT7" s="24">
        <v>91</v>
      </c>
      <c r="AU7" s="7"/>
      <c r="AV7" s="7"/>
      <c r="AW7" s="15"/>
      <c r="AX7" s="6"/>
      <c r="AY7" s="7"/>
      <c r="AZ7" s="7"/>
      <c r="BA7" s="8"/>
      <c r="BB7" s="24"/>
      <c r="BC7" s="7"/>
      <c r="BD7" s="7"/>
      <c r="BE7" s="15"/>
      <c r="BF7" s="6"/>
      <c r="BG7" s="7"/>
      <c r="BH7" s="7"/>
      <c r="BI7" s="20"/>
      <c r="BJ7" s="27">
        <f t="shared" si="1"/>
        <v>1099</v>
      </c>
      <c r="BK7" s="7">
        <f t="shared" si="2"/>
        <v>12</v>
      </c>
      <c r="BL7" s="7">
        <f t="shared" si="0"/>
        <v>0</v>
      </c>
      <c r="BM7" s="7">
        <f t="shared" si="0"/>
        <v>3</v>
      </c>
      <c r="BN7" s="20">
        <f t="shared" si="0"/>
        <v>0</v>
      </c>
    </row>
    <row r="8" spans="1:66" ht="12.75">
      <c r="A8" s="29" t="s">
        <v>53</v>
      </c>
      <c r="B8" s="6">
        <v>54</v>
      </c>
      <c r="C8" s="7"/>
      <c r="D8" s="7">
        <v>1</v>
      </c>
      <c r="E8" s="15"/>
      <c r="F8" s="6"/>
      <c r="G8" s="7"/>
      <c r="H8" s="7"/>
      <c r="I8" s="15"/>
      <c r="J8" s="6"/>
      <c r="K8" s="7"/>
      <c r="L8" s="7"/>
      <c r="M8" s="8"/>
      <c r="N8" s="24"/>
      <c r="O8" s="7"/>
      <c r="P8" s="7"/>
      <c r="Q8" s="15"/>
      <c r="R8" s="6"/>
      <c r="S8" s="7"/>
      <c r="T8" s="7"/>
      <c r="U8" s="8"/>
      <c r="V8" s="24"/>
      <c r="W8" s="7"/>
      <c r="X8" s="7"/>
      <c r="Y8" s="15"/>
      <c r="Z8" s="6"/>
      <c r="AA8" s="7"/>
      <c r="AB8" s="7"/>
      <c r="AC8" s="8"/>
      <c r="AD8" s="24"/>
      <c r="AE8" s="7"/>
      <c r="AF8" s="7"/>
      <c r="AG8" s="15"/>
      <c r="AH8" s="6"/>
      <c r="AI8" s="7"/>
      <c r="AJ8" s="7"/>
      <c r="AK8" s="8"/>
      <c r="AL8" s="24"/>
      <c r="AM8" s="7"/>
      <c r="AN8" s="7"/>
      <c r="AO8" s="15"/>
      <c r="AP8" s="6"/>
      <c r="AQ8" s="7"/>
      <c r="AR8" s="7"/>
      <c r="AS8" s="8"/>
      <c r="AT8" s="24"/>
      <c r="AU8" s="7"/>
      <c r="AV8" s="7"/>
      <c r="AW8" s="15"/>
      <c r="AX8" s="6"/>
      <c r="AY8" s="7"/>
      <c r="AZ8" s="7"/>
      <c r="BA8" s="8"/>
      <c r="BB8" s="24"/>
      <c r="BC8" s="7"/>
      <c r="BD8" s="7"/>
      <c r="BE8" s="15"/>
      <c r="BF8" s="6"/>
      <c r="BG8" s="7"/>
      <c r="BH8" s="7"/>
      <c r="BI8" s="20"/>
      <c r="BJ8" s="27">
        <f t="shared" si="1"/>
        <v>54</v>
      </c>
      <c r="BK8" s="7">
        <f t="shared" si="2"/>
        <v>1</v>
      </c>
      <c r="BL8" s="7">
        <f t="shared" si="0"/>
        <v>0</v>
      </c>
      <c r="BM8" s="7">
        <f t="shared" si="0"/>
        <v>1</v>
      </c>
      <c r="BN8" s="20">
        <f t="shared" si="0"/>
        <v>0</v>
      </c>
    </row>
    <row r="9" spans="1:66" ht="12.75">
      <c r="A9" s="29" t="s">
        <v>54</v>
      </c>
      <c r="B9" s="6">
        <v>61</v>
      </c>
      <c r="C9" s="7"/>
      <c r="D9" s="7"/>
      <c r="E9" s="15"/>
      <c r="F9" s="6">
        <v>16</v>
      </c>
      <c r="G9" s="7"/>
      <c r="H9" s="7"/>
      <c r="I9" s="15"/>
      <c r="J9" s="6">
        <v>9</v>
      </c>
      <c r="K9" s="7"/>
      <c r="L9" s="7">
        <v>1</v>
      </c>
      <c r="M9" s="8"/>
      <c r="N9" s="24">
        <v>46</v>
      </c>
      <c r="O9" s="7"/>
      <c r="P9" s="7"/>
      <c r="Q9" s="15"/>
      <c r="R9" s="6">
        <v>62</v>
      </c>
      <c r="S9" s="7"/>
      <c r="T9" s="7"/>
      <c r="U9" s="8"/>
      <c r="V9" s="24">
        <v>52</v>
      </c>
      <c r="W9" s="7"/>
      <c r="X9" s="7"/>
      <c r="Y9" s="15"/>
      <c r="Z9" s="6">
        <v>64</v>
      </c>
      <c r="AA9" s="7"/>
      <c r="AB9" s="7"/>
      <c r="AC9" s="8"/>
      <c r="AD9" s="24"/>
      <c r="AE9" s="7"/>
      <c r="AF9" s="7"/>
      <c r="AG9" s="15"/>
      <c r="AH9" s="6"/>
      <c r="AI9" s="7"/>
      <c r="AJ9" s="7"/>
      <c r="AK9" s="8"/>
      <c r="AL9" s="24"/>
      <c r="AM9" s="7"/>
      <c r="AN9" s="7"/>
      <c r="AO9" s="15"/>
      <c r="AP9" s="6">
        <v>62</v>
      </c>
      <c r="AQ9" s="7"/>
      <c r="AR9" s="7"/>
      <c r="AS9" s="8"/>
      <c r="AT9" s="24">
        <v>27</v>
      </c>
      <c r="AU9" s="7"/>
      <c r="AV9" s="7"/>
      <c r="AW9" s="15"/>
      <c r="AX9" s="6"/>
      <c r="AY9" s="7"/>
      <c r="AZ9" s="7"/>
      <c r="BA9" s="8"/>
      <c r="BB9" s="24"/>
      <c r="BC9" s="7"/>
      <c r="BD9" s="7"/>
      <c r="BE9" s="15"/>
      <c r="BF9" s="6">
        <v>90</v>
      </c>
      <c r="BG9" s="7"/>
      <c r="BH9" s="7"/>
      <c r="BI9" s="20"/>
      <c r="BJ9" s="27">
        <f t="shared" si="1"/>
        <v>489</v>
      </c>
      <c r="BK9" s="7">
        <f t="shared" si="2"/>
        <v>10</v>
      </c>
      <c r="BL9" s="7">
        <f t="shared" si="0"/>
        <v>0</v>
      </c>
      <c r="BM9" s="7">
        <f t="shared" si="0"/>
        <v>1</v>
      </c>
      <c r="BN9" s="20">
        <f t="shared" si="0"/>
        <v>0</v>
      </c>
    </row>
    <row r="10" spans="1:66" ht="12.75">
      <c r="A10" s="29" t="s">
        <v>28</v>
      </c>
      <c r="B10" s="6">
        <v>71</v>
      </c>
      <c r="C10" s="7"/>
      <c r="D10" s="7"/>
      <c r="E10" s="15"/>
      <c r="F10" s="6">
        <v>96</v>
      </c>
      <c r="G10" s="7">
        <v>1</v>
      </c>
      <c r="H10" s="7"/>
      <c r="I10" s="15"/>
      <c r="J10" s="6">
        <v>93</v>
      </c>
      <c r="K10" s="7"/>
      <c r="L10" s="7"/>
      <c r="M10" s="8"/>
      <c r="N10" s="24">
        <v>91</v>
      </c>
      <c r="O10" s="7"/>
      <c r="P10" s="7"/>
      <c r="Q10" s="15"/>
      <c r="R10" s="6">
        <v>92</v>
      </c>
      <c r="S10" s="7">
        <v>4</v>
      </c>
      <c r="T10" s="7"/>
      <c r="U10" s="8"/>
      <c r="V10" s="24"/>
      <c r="W10" s="7"/>
      <c r="X10" s="7"/>
      <c r="Y10" s="15"/>
      <c r="Z10" s="6">
        <v>90</v>
      </c>
      <c r="AA10" s="7"/>
      <c r="AB10" s="7"/>
      <c r="AC10" s="8"/>
      <c r="AD10" s="24">
        <v>90</v>
      </c>
      <c r="AE10" s="7">
        <v>1</v>
      </c>
      <c r="AF10" s="7"/>
      <c r="AG10" s="15"/>
      <c r="AH10" s="6">
        <v>90</v>
      </c>
      <c r="AI10" s="7"/>
      <c r="AJ10" s="7"/>
      <c r="AK10" s="8"/>
      <c r="AL10" s="24">
        <v>92</v>
      </c>
      <c r="AM10" s="7"/>
      <c r="AN10" s="7"/>
      <c r="AO10" s="15"/>
      <c r="AP10" s="6">
        <v>92</v>
      </c>
      <c r="AQ10" s="7"/>
      <c r="AR10" s="7"/>
      <c r="AS10" s="8"/>
      <c r="AT10" s="24">
        <v>71</v>
      </c>
      <c r="AU10" s="7"/>
      <c r="AV10" s="7"/>
      <c r="AW10" s="15"/>
      <c r="AX10" s="6"/>
      <c r="AY10" s="7"/>
      <c r="AZ10" s="7"/>
      <c r="BA10" s="8"/>
      <c r="BB10" s="24">
        <v>55</v>
      </c>
      <c r="BC10" s="7">
        <v>1</v>
      </c>
      <c r="BD10" s="7"/>
      <c r="BE10" s="15"/>
      <c r="BF10" s="6">
        <v>79</v>
      </c>
      <c r="BG10" s="7"/>
      <c r="BH10" s="7"/>
      <c r="BI10" s="20"/>
      <c r="BJ10" s="27">
        <f t="shared" si="1"/>
        <v>1102</v>
      </c>
      <c r="BK10" s="7">
        <f t="shared" si="2"/>
        <v>13</v>
      </c>
      <c r="BL10" s="7">
        <f t="shared" si="0"/>
        <v>7</v>
      </c>
      <c r="BM10" s="7">
        <f t="shared" si="0"/>
        <v>0</v>
      </c>
      <c r="BN10" s="20">
        <f t="shared" si="0"/>
        <v>0</v>
      </c>
    </row>
    <row r="11" spans="1:66" ht="12.75">
      <c r="A11" s="29" t="s">
        <v>55</v>
      </c>
      <c r="B11" s="6">
        <v>92</v>
      </c>
      <c r="C11" s="7">
        <v>1</v>
      </c>
      <c r="D11" s="7">
        <v>1</v>
      </c>
      <c r="E11" s="15"/>
      <c r="F11" s="6">
        <v>91</v>
      </c>
      <c r="G11" s="7"/>
      <c r="H11" s="7">
        <v>1</v>
      </c>
      <c r="I11" s="15"/>
      <c r="J11" s="6">
        <v>84</v>
      </c>
      <c r="K11" s="7">
        <v>1</v>
      </c>
      <c r="L11" s="7"/>
      <c r="M11" s="8"/>
      <c r="N11" s="24">
        <v>23</v>
      </c>
      <c r="O11" s="7"/>
      <c r="P11" s="7"/>
      <c r="Q11" s="15"/>
      <c r="R11" s="6"/>
      <c r="S11" s="7"/>
      <c r="T11" s="7"/>
      <c r="U11" s="8"/>
      <c r="V11" s="24">
        <v>38</v>
      </c>
      <c r="W11" s="7"/>
      <c r="X11" s="7"/>
      <c r="Y11" s="15"/>
      <c r="Z11" s="6">
        <v>81</v>
      </c>
      <c r="AA11" s="7"/>
      <c r="AB11" s="7"/>
      <c r="AC11" s="8"/>
      <c r="AD11" s="24">
        <v>45</v>
      </c>
      <c r="AE11" s="7"/>
      <c r="AF11" s="7"/>
      <c r="AG11" s="15"/>
      <c r="AH11" s="6"/>
      <c r="AI11" s="7"/>
      <c r="AJ11" s="7"/>
      <c r="AK11" s="8"/>
      <c r="AL11" s="24">
        <v>75</v>
      </c>
      <c r="AM11" s="7"/>
      <c r="AN11" s="7"/>
      <c r="AO11" s="15"/>
      <c r="AP11" s="6">
        <v>47</v>
      </c>
      <c r="AQ11" s="7"/>
      <c r="AR11" s="7">
        <v>1</v>
      </c>
      <c r="AS11" s="8"/>
      <c r="AT11" s="24">
        <v>67</v>
      </c>
      <c r="AU11" s="7"/>
      <c r="AV11" s="7">
        <v>1</v>
      </c>
      <c r="AW11" s="15">
        <v>1</v>
      </c>
      <c r="AX11" s="6"/>
      <c r="AY11" s="7"/>
      <c r="AZ11" s="7"/>
      <c r="BA11" s="8"/>
      <c r="BB11" s="24"/>
      <c r="BC11" s="7"/>
      <c r="BD11" s="7"/>
      <c r="BE11" s="15"/>
      <c r="BF11" s="6">
        <v>57</v>
      </c>
      <c r="BG11" s="7"/>
      <c r="BH11" s="7"/>
      <c r="BI11" s="20"/>
      <c r="BJ11" s="27">
        <f t="shared" si="1"/>
        <v>700</v>
      </c>
      <c r="BK11" s="7">
        <f t="shared" si="2"/>
        <v>11</v>
      </c>
      <c r="BL11" s="7">
        <f t="shared" si="0"/>
        <v>2</v>
      </c>
      <c r="BM11" s="7">
        <f t="shared" si="0"/>
        <v>4</v>
      </c>
      <c r="BN11" s="20">
        <f t="shared" si="0"/>
        <v>1</v>
      </c>
    </row>
    <row r="12" spans="1:66" ht="12.75">
      <c r="A12" s="29" t="s">
        <v>56</v>
      </c>
      <c r="B12" s="6">
        <v>90</v>
      </c>
      <c r="C12" s="7">
        <v>1</v>
      </c>
      <c r="D12" s="7"/>
      <c r="E12" s="15"/>
      <c r="F12" s="6"/>
      <c r="G12" s="7"/>
      <c r="H12" s="7"/>
      <c r="I12" s="15"/>
      <c r="J12" s="6">
        <v>89</v>
      </c>
      <c r="K12" s="7"/>
      <c r="L12" s="7">
        <v>1</v>
      </c>
      <c r="M12" s="8"/>
      <c r="N12" s="24">
        <v>45</v>
      </c>
      <c r="O12" s="7"/>
      <c r="P12" s="7">
        <v>1</v>
      </c>
      <c r="Q12" s="15"/>
      <c r="R12" s="6"/>
      <c r="S12" s="7"/>
      <c r="T12" s="7">
        <v>1</v>
      </c>
      <c r="U12" s="8"/>
      <c r="V12" s="24">
        <v>90</v>
      </c>
      <c r="W12" s="7">
        <v>1</v>
      </c>
      <c r="X12" s="7"/>
      <c r="Y12" s="15"/>
      <c r="Z12" s="6"/>
      <c r="AA12" s="7"/>
      <c r="AB12" s="7"/>
      <c r="AC12" s="8"/>
      <c r="AD12" s="24">
        <v>45</v>
      </c>
      <c r="AE12" s="7"/>
      <c r="AF12" s="7"/>
      <c r="AG12" s="15"/>
      <c r="AH12" s="6">
        <v>90</v>
      </c>
      <c r="AI12" s="7"/>
      <c r="AJ12" s="7">
        <v>1</v>
      </c>
      <c r="AK12" s="8"/>
      <c r="AL12" s="24">
        <v>89</v>
      </c>
      <c r="AM12" s="7">
        <v>2</v>
      </c>
      <c r="AN12" s="7">
        <v>1</v>
      </c>
      <c r="AO12" s="15"/>
      <c r="AP12" s="6">
        <v>92</v>
      </c>
      <c r="AQ12" s="7"/>
      <c r="AR12" s="7"/>
      <c r="AS12" s="8"/>
      <c r="AT12" s="24"/>
      <c r="AU12" s="7"/>
      <c r="AV12" s="7"/>
      <c r="AW12" s="15"/>
      <c r="AX12" s="6"/>
      <c r="AY12" s="7"/>
      <c r="AZ12" s="7"/>
      <c r="BA12" s="8"/>
      <c r="BB12" s="24">
        <v>93</v>
      </c>
      <c r="BC12" s="7">
        <v>1</v>
      </c>
      <c r="BD12" s="7">
        <v>1</v>
      </c>
      <c r="BE12" s="15"/>
      <c r="BF12" s="6">
        <v>90</v>
      </c>
      <c r="BG12" s="7"/>
      <c r="BH12" s="7"/>
      <c r="BI12" s="20"/>
      <c r="BJ12" s="27">
        <f t="shared" si="1"/>
        <v>813</v>
      </c>
      <c r="BK12" s="7">
        <f t="shared" si="2"/>
        <v>10</v>
      </c>
      <c r="BL12" s="7">
        <f t="shared" si="0"/>
        <v>5</v>
      </c>
      <c r="BM12" s="7">
        <f t="shared" si="0"/>
        <v>6</v>
      </c>
      <c r="BN12" s="20">
        <f t="shared" si="0"/>
        <v>0</v>
      </c>
    </row>
    <row r="13" spans="1:66" ht="12.75">
      <c r="A13" s="29" t="s">
        <v>57</v>
      </c>
      <c r="B13" s="6">
        <v>92</v>
      </c>
      <c r="C13" s="7"/>
      <c r="D13" s="7"/>
      <c r="E13" s="15"/>
      <c r="F13" s="6">
        <v>22</v>
      </c>
      <c r="G13" s="7"/>
      <c r="H13" s="7"/>
      <c r="I13" s="15"/>
      <c r="J13" s="6">
        <v>4</v>
      </c>
      <c r="K13" s="7"/>
      <c r="L13" s="7"/>
      <c r="M13" s="8"/>
      <c r="N13" s="24">
        <v>91</v>
      </c>
      <c r="O13" s="7"/>
      <c r="P13" s="7">
        <v>1</v>
      </c>
      <c r="Q13" s="15"/>
      <c r="R13" s="6"/>
      <c r="S13" s="7"/>
      <c r="T13" s="7"/>
      <c r="U13" s="8"/>
      <c r="V13" s="24"/>
      <c r="W13" s="7"/>
      <c r="X13" s="7"/>
      <c r="Y13" s="15"/>
      <c r="Z13" s="6">
        <v>26</v>
      </c>
      <c r="AA13" s="7"/>
      <c r="AB13" s="7"/>
      <c r="AC13" s="8"/>
      <c r="AD13" s="24">
        <v>90</v>
      </c>
      <c r="AE13" s="7"/>
      <c r="AF13" s="7"/>
      <c r="AG13" s="15"/>
      <c r="AH13" s="6">
        <v>45</v>
      </c>
      <c r="AI13" s="7"/>
      <c r="AJ13" s="7"/>
      <c r="AK13" s="8"/>
      <c r="AL13" s="24">
        <v>85</v>
      </c>
      <c r="AM13" s="7"/>
      <c r="AN13" s="7"/>
      <c r="AO13" s="15"/>
      <c r="AP13" s="6">
        <v>75</v>
      </c>
      <c r="AQ13" s="7"/>
      <c r="AR13" s="7"/>
      <c r="AS13" s="8"/>
      <c r="AT13" s="24">
        <v>91</v>
      </c>
      <c r="AU13" s="7"/>
      <c r="AV13" s="7">
        <v>1</v>
      </c>
      <c r="AW13" s="15"/>
      <c r="AX13" s="6"/>
      <c r="AY13" s="7"/>
      <c r="AZ13" s="7"/>
      <c r="BA13" s="8"/>
      <c r="BB13" s="24">
        <v>93</v>
      </c>
      <c r="BC13" s="7"/>
      <c r="BD13" s="7"/>
      <c r="BE13" s="15"/>
      <c r="BF13" s="6">
        <v>90</v>
      </c>
      <c r="BG13" s="7"/>
      <c r="BH13" s="7"/>
      <c r="BI13" s="20"/>
      <c r="BJ13" s="27">
        <f t="shared" si="1"/>
        <v>804</v>
      </c>
      <c r="BK13" s="7">
        <f t="shared" si="2"/>
        <v>12</v>
      </c>
      <c r="BL13" s="7">
        <f t="shared" si="0"/>
        <v>0</v>
      </c>
      <c r="BM13" s="7">
        <f t="shared" si="0"/>
        <v>2</v>
      </c>
      <c r="BN13" s="20">
        <f t="shared" si="0"/>
        <v>0</v>
      </c>
    </row>
    <row r="14" spans="1:66" ht="12.75">
      <c r="A14" s="29" t="s">
        <v>58</v>
      </c>
      <c r="B14" s="6">
        <v>38</v>
      </c>
      <c r="C14" s="7"/>
      <c r="D14" s="7"/>
      <c r="E14" s="15"/>
      <c r="F14" s="6">
        <v>96</v>
      </c>
      <c r="G14" s="7"/>
      <c r="H14" s="7">
        <v>1</v>
      </c>
      <c r="I14" s="15"/>
      <c r="J14" s="6">
        <v>87</v>
      </c>
      <c r="K14" s="7"/>
      <c r="L14" s="7">
        <v>1</v>
      </c>
      <c r="M14" s="8"/>
      <c r="N14" s="24">
        <v>91</v>
      </c>
      <c r="O14" s="7"/>
      <c r="P14" s="7"/>
      <c r="Q14" s="15"/>
      <c r="R14" s="6">
        <v>92</v>
      </c>
      <c r="S14" s="7"/>
      <c r="T14" s="7"/>
      <c r="U14" s="8"/>
      <c r="V14" s="24">
        <v>90</v>
      </c>
      <c r="W14" s="7"/>
      <c r="X14" s="7"/>
      <c r="Y14" s="15"/>
      <c r="Z14" s="6"/>
      <c r="AA14" s="7"/>
      <c r="AB14" s="7"/>
      <c r="AC14" s="8"/>
      <c r="AD14" s="24">
        <v>90</v>
      </c>
      <c r="AE14" s="7"/>
      <c r="AF14" s="7">
        <v>1</v>
      </c>
      <c r="AG14" s="15"/>
      <c r="AH14" s="6">
        <v>90</v>
      </c>
      <c r="AI14" s="7"/>
      <c r="AJ14" s="7"/>
      <c r="AK14" s="8"/>
      <c r="AL14" s="24">
        <v>92</v>
      </c>
      <c r="AM14" s="7"/>
      <c r="AN14" s="7">
        <v>1</v>
      </c>
      <c r="AO14" s="15"/>
      <c r="AP14" s="6">
        <v>92</v>
      </c>
      <c r="AQ14" s="7"/>
      <c r="AR14" s="7"/>
      <c r="AS14" s="8"/>
      <c r="AT14" s="24">
        <v>91</v>
      </c>
      <c r="AU14" s="7">
        <v>1</v>
      </c>
      <c r="AV14" s="7"/>
      <c r="AW14" s="15"/>
      <c r="AX14" s="6"/>
      <c r="AY14" s="7"/>
      <c r="AZ14" s="7"/>
      <c r="BA14" s="8"/>
      <c r="BB14" s="24">
        <v>93</v>
      </c>
      <c r="BC14" s="7">
        <v>1</v>
      </c>
      <c r="BD14" s="7">
        <v>1</v>
      </c>
      <c r="BE14" s="15"/>
      <c r="BF14" s="6">
        <v>65</v>
      </c>
      <c r="BG14" s="7"/>
      <c r="BH14" s="7"/>
      <c r="BI14" s="20"/>
      <c r="BJ14" s="27">
        <f t="shared" si="1"/>
        <v>1107</v>
      </c>
      <c r="BK14" s="7">
        <f t="shared" si="2"/>
        <v>13</v>
      </c>
      <c r="BL14" s="7">
        <f t="shared" si="0"/>
        <v>2</v>
      </c>
      <c r="BM14" s="7">
        <f t="shared" si="0"/>
        <v>5</v>
      </c>
      <c r="BN14" s="20">
        <f t="shared" si="0"/>
        <v>0</v>
      </c>
    </row>
    <row r="15" spans="1:66" ht="12.75">
      <c r="A15" s="29" t="s">
        <v>59</v>
      </c>
      <c r="B15" s="6">
        <v>21</v>
      </c>
      <c r="C15" s="7"/>
      <c r="D15" s="7"/>
      <c r="E15" s="15"/>
      <c r="F15" s="6">
        <v>80</v>
      </c>
      <c r="G15" s="7"/>
      <c r="H15" s="7"/>
      <c r="I15" s="15"/>
      <c r="J15" s="6">
        <v>76</v>
      </c>
      <c r="K15" s="7"/>
      <c r="L15" s="7"/>
      <c r="M15" s="8"/>
      <c r="N15" s="24">
        <v>84</v>
      </c>
      <c r="O15" s="7"/>
      <c r="P15" s="7"/>
      <c r="Q15" s="15"/>
      <c r="R15" s="6">
        <v>89</v>
      </c>
      <c r="S15" s="7"/>
      <c r="T15" s="7"/>
      <c r="U15" s="8"/>
      <c r="V15" s="24">
        <v>67</v>
      </c>
      <c r="W15" s="7"/>
      <c r="X15" s="7"/>
      <c r="Y15" s="15"/>
      <c r="Z15" s="6">
        <v>90</v>
      </c>
      <c r="AA15" s="7"/>
      <c r="AB15" s="7"/>
      <c r="AC15" s="8"/>
      <c r="AD15" s="24">
        <v>90</v>
      </c>
      <c r="AE15" s="7"/>
      <c r="AF15" s="7"/>
      <c r="AG15" s="15"/>
      <c r="AH15" s="6">
        <v>90</v>
      </c>
      <c r="AI15" s="7"/>
      <c r="AJ15" s="7"/>
      <c r="AK15" s="8"/>
      <c r="AL15" s="24">
        <v>71</v>
      </c>
      <c r="AM15" s="7"/>
      <c r="AN15" s="7"/>
      <c r="AO15" s="15"/>
      <c r="AP15" s="6">
        <v>45</v>
      </c>
      <c r="AQ15" s="7"/>
      <c r="AR15" s="7"/>
      <c r="AS15" s="8"/>
      <c r="AT15" s="24"/>
      <c r="AU15" s="7"/>
      <c r="AV15" s="7"/>
      <c r="AW15" s="15"/>
      <c r="AX15" s="6"/>
      <c r="AY15" s="7"/>
      <c r="AZ15" s="7"/>
      <c r="BA15" s="8"/>
      <c r="BB15" s="24">
        <v>88</v>
      </c>
      <c r="BC15" s="7"/>
      <c r="BD15" s="7"/>
      <c r="BE15" s="15"/>
      <c r="BF15" s="6">
        <v>45</v>
      </c>
      <c r="BG15" s="7"/>
      <c r="BH15" s="7"/>
      <c r="BI15" s="20"/>
      <c r="BJ15" s="27">
        <f t="shared" si="1"/>
        <v>936</v>
      </c>
      <c r="BK15" s="7">
        <f t="shared" si="2"/>
        <v>13</v>
      </c>
      <c r="BL15" s="7">
        <f t="shared" si="0"/>
        <v>0</v>
      </c>
      <c r="BM15" s="7">
        <f t="shared" si="0"/>
        <v>0</v>
      </c>
      <c r="BN15" s="20">
        <f t="shared" si="0"/>
        <v>0</v>
      </c>
    </row>
    <row r="16" spans="1:66" ht="12.75">
      <c r="A16" s="29" t="s">
        <v>60</v>
      </c>
      <c r="B16" s="6">
        <v>31</v>
      </c>
      <c r="C16" s="7"/>
      <c r="D16" s="7"/>
      <c r="E16" s="15"/>
      <c r="F16" s="6">
        <v>74</v>
      </c>
      <c r="G16" s="7">
        <v>1</v>
      </c>
      <c r="H16" s="7"/>
      <c r="I16" s="15"/>
      <c r="J16" s="6">
        <v>17</v>
      </c>
      <c r="K16" s="7"/>
      <c r="L16" s="7"/>
      <c r="M16" s="8"/>
      <c r="N16" s="24"/>
      <c r="O16" s="7"/>
      <c r="P16" s="7"/>
      <c r="Q16" s="15"/>
      <c r="R16" s="6">
        <v>30</v>
      </c>
      <c r="S16" s="7"/>
      <c r="T16" s="7"/>
      <c r="U16" s="8"/>
      <c r="V16" s="24">
        <v>90</v>
      </c>
      <c r="W16" s="7"/>
      <c r="X16" s="7"/>
      <c r="Y16" s="15"/>
      <c r="Z16" s="6">
        <v>9</v>
      </c>
      <c r="AA16" s="7"/>
      <c r="AB16" s="7"/>
      <c r="AC16" s="8"/>
      <c r="AD16" s="24"/>
      <c r="AE16" s="7"/>
      <c r="AF16" s="7"/>
      <c r="AG16" s="15"/>
      <c r="AH16" s="6">
        <v>45</v>
      </c>
      <c r="AI16" s="7"/>
      <c r="AJ16" s="7"/>
      <c r="AK16" s="8"/>
      <c r="AL16" s="24"/>
      <c r="AM16" s="7"/>
      <c r="AN16" s="7"/>
      <c r="AO16" s="15"/>
      <c r="AP16" s="6"/>
      <c r="AQ16" s="7"/>
      <c r="AR16" s="7"/>
      <c r="AS16" s="8"/>
      <c r="AT16" s="24"/>
      <c r="AU16" s="7"/>
      <c r="AV16" s="7"/>
      <c r="AW16" s="15"/>
      <c r="AX16" s="6"/>
      <c r="AY16" s="7"/>
      <c r="AZ16" s="7"/>
      <c r="BA16" s="8"/>
      <c r="BB16" s="24">
        <v>75</v>
      </c>
      <c r="BC16" s="7"/>
      <c r="BD16" s="7"/>
      <c r="BE16" s="15"/>
      <c r="BF16" s="6"/>
      <c r="BG16" s="7"/>
      <c r="BH16" s="7"/>
      <c r="BI16" s="20"/>
      <c r="BJ16" s="27">
        <f t="shared" si="1"/>
        <v>371</v>
      </c>
      <c r="BK16" s="7">
        <f t="shared" si="2"/>
        <v>8</v>
      </c>
      <c r="BL16" s="7">
        <f t="shared" si="0"/>
        <v>1</v>
      </c>
      <c r="BM16" s="7">
        <f t="shared" si="0"/>
        <v>0</v>
      </c>
      <c r="BN16" s="20">
        <f t="shared" si="0"/>
        <v>0</v>
      </c>
    </row>
    <row r="17" spans="1:66" ht="12.75">
      <c r="A17" s="29" t="s">
        <v>61</v>
      </c>
      <c r="B17" s="6">
        <v>2</v>
      </c>
      <c r="C17" s="7"/>
      <c r="D17" s="7"/>
      <c r="E17" s="15"/>
      <c r="F17" s="6"/>
      <c r="G17" s="7"/>
      <c r="H17" s="7"/>
      <c r="I17" s="15"/>
      <c r="J17" s="6"/>
      <c r="K17" s="7"/>
      <c r="L17" s="7"/>
      <c r="M17" s="8"/>
      <c r="N17" s="24">
        <v>7</v>
      </c>
      <c r="O17" s="7"/>
      <c r="P17" s="7"/>
      <c r="Q17" s="15"/>
      <c r="R17" s="6"/>
      <c r="S17" s="7"/>
      <c r="T17" s="7"/>
      <c r="U17" s="8"/>
      <c r="V17" s="24">
        <v>23</v>
      </c>
      <c r="W17" s="7"/>
      <c r="X17" s="7"/>
      <c r="Y17" s="15"/>
      <c r="Z17" s="6"/>
      <c r="AA17" s="7"/>
      <c r="AB17" s="7"/>
      <c r="AC17" s="8"/>
      <c r="AD17" s="24"/>
      <c r="AE17" s="7"/>
      <c r="AF17" s="7"/>
      <c r="AG17" s="15"/>
      <c r="AH17" s="6">
        <v>14</v>
      </c>
      <c r="AI17" s="7"/>
      <c r="AJ17" s="7"/>
      <c r="AK17" s="8"/>
      <c r="AL17" s="24">
        <v>7</v>
      </c>
      <c r="AM17" s="7"/>
      <c r="AN17" s="7"/>
      <c r="AO17" s="15"/>
      <c r="AP17" s="6">
        <v>17</v>
      </c>
      <c r="AQ17" s="7"/>
      <c r="AR17" s="7">
        <v>1</v>
      </c>
      <c r="AS17" s="8"/>
      <c r="AT17" s="24">
        <v>64</v>
      </c>
      <c r="AU17" s="7"/>
      <c r="AV17" s="7"/>
      <c r="AW17" s="15"/>
      <c r="AX17" s="6"/>
      <c r="AY17" s="7"/>
      <c r="AZ17" s="7"/>
      <c r="BA17" s="8"/>
      <c r="BB17" s="24">
        <v>38</v>
      </c>
      <c r="BC17" s="7"/>
      <c r="BD17" s="7"/>
      <c r="BE17" s="15"/>
      <c r="BF17" s="6">
        <v>33</v>
      </c>
      <c r="BG17" s="7"/>
      <c r="BH17" s="7"/>
      <c r="BI17" s="20"/>
      <c r="BJ17" s="27">
        <f t="shared" si="1"/>
        <v>205</v>
      </c>
      <c r="BK17" s="7">
        <f t="shared" si="2"/>
        <v>9</v>
      </c>
      <c r="BL17" s="7">
        <f t="shared" si="0"/>
        <v>0</v>
      </c>
      <c r="BM17" s="7">
        <f t="shared" si="0"/>
        <v>1</v>
      </c>
      <c r="BN17" s="20">
        <f t="shared" si="0"/>
        <v>0</v>
      </c>
    </row>
    <row r="18" spans="1:66" ht="12.75">
      <c r="A18" s="30" t="s">
        <v>62</v>
      </c>
      <c r="B18" s="9"/>
      <c r="C18" s="10"/>
      <c r="D18" s="10"/>
      <c r="E18" s="16"/>
      <c r="F18" s="6"/>
      <c r="G18" s="7"/>
      <c r="H18" s="7"/>
      <c r="I18" s="15"/>
      <c r="J18" s="6"/>
      <c r="K18" s="7"/>
      <c r="L18" s="7"/>
      <c r="M18" s="8"/>
      <c r="N18" s="24"/>
      <c r="O18" s="7"/>
      <c r="P18" s="7"/>
      <c r="Q18" s="15"/>
      <c r="R18" s="6">
        <v>92</v>
      </c>
      <c r="S18" s="7"/>
      <c r="T18" s="7"/>
      <c r="U18" s="8"/>
      <c r="V18" s="24"/>
      <c r="W18" s="7"/>
      <c r="X18" s="7"/>
      <c r="Y18" s="15"/>
      <c r="Z18" s="6">
        <v>90</v>
      </c>
      <c r="AA18" s="7"/>
      <c r="AB18" s="7"/>
      <c r="AC18" s="8"/>
      <c r="AD18" s="24">
        <v>90</v>
      </c>
      <c r="AE18" s="7"/>
      <c r="AF18" s="7"/>
      <c r="AG18" s="15"/>
      <c r="AH18" s="6">
        <v>76</v>
      </c>
      <c r="AI18" s="7"/>
      <c r="AJ18" s="7"/>
      <c r="AK18" s="8"/>
      <c r="AL18" s="24"/>
      <c r="AM18" s="7"/>
      <c r="AN18" s="7"/>
      <c r="AO18" s="15"/>
      <c r="AP18" s="6"/>
      <c r="AQ18" s="7"/>
      <c r="AR18" s="7"/>
      <c r="AS18" s="8"/>
      <c r="AT18" s="24"/>
      <c r="AU18" s="7"/>
      <c r="AV18" s="7"/>
      <c r="AW18" s="15"/>
      <c r="AX18" s="6"/>
      <c r="AY18" s="7"/>
      <c r="AZ18" s="7"/>
      <c r="BA18" s="8"/>
      <c r="BB18" s="24">
        <v>66</v>
      </c>
      <c r="BC18" s="7"/>
      <c r="BD18" s="7"/>
      <c r="BE18" s="15"/>
      <c r="BF18" s="6"/>
      <c r="BG18" s="7"/>
      <c r="BH18" s="7"/>
      <c r="BI18" s="20"/>
      <c r="BJ18" s="27">
        <f t="shared" si="1"/>
        <v>414</v>
      </c>
      <c r="BK18" s="7">
        <f t="shared" si="2"/>
        <v>5</v>
      </c>
      <c r="BL18" s="7">
        <f t="shared" si="0"/>
        <v>0</v>
      </c>
      <c r="BM18" s="7">
        <f t="shared" si="0"/>
        <v>0</v>
      </c>
      <c r="BN18" s="20">
        <f t="shared" si="0"/>
        <v>0</v>
      </c>
    </row>
    <row r="19" spans="1:66" ht="12.75">
      <c r="A19" s="31" t="s">
        <v>63</v>
      </c>
      <c r="B19" s="6"/>
      <c r="C19" s="7"/>
      <c r="D19" s="7"/>
      <c r="E19" s="8"/>
      <c r="F19" s="9">
        <v>96</v>
      </c>
      <c r="G19" s="10"/>
      <c r="H19" s="10"/>
      <c r="I19" s="16"/>
      <c r="J19" s="9">
        <v>93</v>
      </c>
      <c r="K19" s="10"/>
      <c r="L19" s="10"/>
      <c r="M19" s="11"/>
      <c r="N19" s="25">
        <v>65</v>
      </c>
      <c r="O19" s="10">
        <v>1</v>
      </c>
      <c r="P19" s="10"/>
      <c r="Q19" s="16"/>
      <c r="R19" s="9"/>
      <c r="S19" s="10"/>
      <c r="T19" s="10"/>
      <c r="U19" s="11"/>
      <c r="V19" s="25"/>
      <c r="W19" s="10"/>
      <c r="X19" s="10"/>
      <c r="Y19" s="16"/>
      <c r="Z19" s="9">
        <v>90</v>
      </c>
      <c r="AA19" s="10">
        <v>1</v>
      </c>
      <c r="AB19" s="10"/>
      <c r="AC19" s="11"/>
      <c r="AD19" s="25">
        <v>90</v>
      </c>
      <c r="AE19" s="10"/>
      <c r="AF19" s="10"/>
      <c r="AG19" s="16"/>
      <c r="AH19" s="9">
        <v>90</v>
      </c>
      <c r="AI19" s="10"/>
      <c r="AJ19" s="10"/>
      <c r="AK19" s="11"/>
      <c r="AL19" s="25">
        <v>92</v>
      </c>
      <c r="AM19" s="10"/>
      <c r="AN19" s="10"/>
      <c r="AO19" s="16"/>
      <c r="AP19" s="9">
        <v>92</v>
      </c>
      <c r="AQ19" s="10"/>
      <c r="AR19" s="10"/>
      <c r="AS19" s="11"/>
      <c r="AT19" s="25">
        <v>91</v>
      </c>
      <c r="AU19" s="10"/>
      <c r="AV19" s="10"/>
      <c r="AW19" s="16"/>
      <c r="AX19" s="9"/>
      <c r="AY19" s="10"/>
      <c r="AZ19" s="10"/>
      <c r="BA19" s="11"/>
      <c r="BB19" s="25">
        <v>93</v>
      </c>
      <c r="BC19" s="10"/>
      <c r="BD19" s="10">
        <v>1</v>
      </c>
      <c r="BE19" s="16"/>
      <c r="BF19" s="9">
        <v>90</v>
      </c>
      <c r="BG19" s="10"/>
      <c r="BH19" s="10"/>
      <c r="BI19" s="21"/>
      <c r="BJ19" s="27">
        <f t="shared" si="1"/>
        <v>982</v>
      </c>
      <c r="BK19" s="7">
        <f t="shared" si="2"/>
        <v>11</v>
      </c>
      <c r="BL19" s="7">
        <f aca="true" t="shared" si="3" ref="BL19:BN26">SUM(C19,G19,K19,O19,S19,W19,AA19,AE19,AI19,AM19,AQ19,AU19,AY19,BC19,BG19)</f>
        <v>2</v>
      </c>
      <c r="BM19" s="7">
        <f t="shared" si="3"/>
        <v>1</v>
      </c>
      <c r="BN19" s="20">
        <f t="shared" si="3"/>
        <v>0</v>
      </c>
    </row>
    <row r="20" spans="1:66" ht="12.75">
      <c r="A20" s="31" t="s">
        <v>20</v>
      </c>
      <c r="B20" s="6"/>
      <c r="C20" s="7"/>
      <c r="D20" s="7"/>
      <c r="E20" s="8"/>
      <c r="F20" s="9">
        <v>1</v>
      </c>
      <c r="G20" s="10"/>
      <c r="H20" s="10"/>
      <c r="I20" s="16">
        <v>1</v>
      </c>
      <c r="J20" s="9"/>
      <c r="K20" s="10"/>
      <c r="L20" s="10"/>
      <c r="M20" s="11"/>
      <c r="N20" s="25"/>
      <c r="O20" s="10"/>
      <c r="P20" s="10"/>
      <c r="Q20" s="16"/>
      <c r="R20" s="9">
        <v>3</v>
      </c>
      <c r="S20" s="10"/>
      <c r="T20" s="10"/>
      <c r="U20" s="11"/>
      <c r="V20" s="25">
        <v>90</v>
      </c>
      <c r="W20" s="10"/>
      <c r="X20" s="10"/>
      <c r="Y20" s="16"/>
      <c r="Z20" s="9">
        <v>4</v>
      </c>
      <c r="AA20" s="10"/>
      <c r="AB20" s="10"/>
      <c r="AC20" s="11"/>
      <c r="AD20" s="25"/>
      <c r="AE20" s="10"/>
      <c r="AF20" s="10"/>
      <c r="AG20" s="16"/>
      <c r="AH20" s="9">
        <v>76</v>
      </c>
      <c r="AI20" s="10"/>
      <c r="AJ20" s="10"/>
      <c r="AK20" s="11"/>
      <c r="AL20" s="25">
        <v>92</v>
      </c>
      <c r="AM20" s="10"/>
      <c r="AN20" s="10"/>
      <c r="AO20" s="16"/>
      <c r="AP20" s="9">
        <v>82</v>
      </c>
      <c r="AQ20" s="10"/>
      <c r="AR20" s="10"/>
      <c r="AS20" s="11"/>
      <c r="AT20" s="25"/>
      <c r="AU20" s="10"/>
      <c r="AV20" s="10"/>
      <c r="AW20" s="16"/>
      <c r="AX20" s="9"/>
      <c r="AY20" s="10"/>
      <c r="AZ20" s="10"/>
      <c r="BA20" s="11"/>
      <c r="BB20" s="25"/>
      <c r="BC20" s="10"/>
      <c r="BD20" s="10"/>
      <c r="BE20" s="16"/>
      <c r="BF20" s="9"/>
      <c r="BG20" s="10"/>
      <c r="BH20" s="10"/>
      <c r="BI20" s="21"/>
      <c r="BJ20" s="27">
        <f t="shared" si="1"/>
        <v>348</v>
      </c>
      <c r="BK20" s="7">
        <f t="shared" si="2"/>
        <v>7</v>
      </c>
      <c r="BL20" s="7">
        <f t="shared" si="3"/>
        <v>0</v>
      </c>
      <c r="BM20" s="7">
        <f t="shared" si="3"/>
        <v>0</v>
      </c>
      <c r="BN20" s="20">
        <f t="shared" si="3"/>
        <v>1</v>
      </c>
    </row>
    <row r="21" spans="1:66" ht="12.75">
      <c r="A21" s="31" t="s">
        <v>21</v>
      </c>
      <c r="B21" s="6"/>
      <c r="C21" s="7"/>
      <c r="D21" s="7"/>
      <c r="E21" s="8"/>
      <c r="F21" s="9"/>
      <c r="G21" s="10"/>
      <c r="H21" s="10"/>
      <c r="I21" s="16"/>
      <c r="J21" s="9"/>
      <c r="K21" s="10"/>
      <c r="L21" s="10"/>
      <c r="M21" s="11"/>
      <c r="N21" s="25"/>
      <c r="O21" s="10"/>
      <c r="P21" s="10"/>
      <c r="Q21" s="16"/>
      <c r="R21" s="9">
        <v>13</v>
      </c>
      <c r="S21" s="10"/>
      <c r="T21" s="10"/>
      <c r="U21" s="11"/>
      <c r="V21" s="25"/>
      <c r="W21" s="10"/>
      <c r="X21" s="10"/>
      <c r="Y21" s="16"/>
      <c r="Z21" s="9"/>
      <c r="AA21" s="10"/>
      <c r="AB21" s="10"/>
      <c r="AC21" s="11"/>
      <c r="AD21" s="25"/>
      <c r="AE21" s="10"/>
      <c r="AF21" s="10"/>
      <c r="AG21" s="16"/>
      <c r="AH21" s="9"/>
      <c r="AI21" s="10"/>
      <c r="AJ21" s="10"/>
      <c r="AK21" s="11"/>
      <c r="AL21" s="25"/>
      <c r="AM21" s="10"/>
      <c r="AN21" s="10"/>
      <c r="AO21" s="16"/>
      <c r="AP21" s="9"/>
      <c r="AQ21" s="10"/>
      <c r="AR21" s="10"/>
      <c r="AS21" s="11"/>
      <c r="AT21" s="25">
        <v>20</v>
      </c>
      <c r="AU21" s="10">
        <v>1</v>
      </c>
      <c r="AV21" s="10"/>
      <c r="AW21" s="16"/>
      <c r="AX21" s="9"/>
      <c r="AY21" s="10"/>
      <c r="AZ21" s="10"/>
      <c r="BA21" s="11"/>
      <c r="BB21" s="25">
        <v>5</v>
      </c>
      <c r="BC21" s="10"/>
      <c r="BD21" s="10"/>
      <c r="BE21" s="16"/>
      <c r="BF21" s="9"/>
      <c r="BG21" s="10"/>
      <c r="BH21" s="10"/>
      <c r="BI21" s="21"/>
      <c r="BJ21" s="27">
        <f t="shared" si="1"/>
        <v>38</v>
      </c>
      <c r="BK21" s="7">
        <f t="shared" si="2"/>
        <v>3</v>
      </c>
      <c r="BL21" s="7">
        <f t="shared" si="3"/>
        <v>1</v>
      </c>
      <c r="BM21" s="7">
        <f t="shared" si="3"/>
        <v>0</v>
      </c>
      <c r="BN21" s="20">
        <f t="shared" si="3"/>
        <v>0</v>
      </c>
    </row>
    <row r="22" spans="1:66" ht="12.75">
      <c r="A22" s="31" t="s">
        <v>64</v>
      </c>
      <c r="B22" s="6"/>
      <c r="C22" s="7"/>
      <c r="D22" s="7"/>
      <c r="E22" s="8"/>
      <c r="F22" s="9"/>
      <c r="G22" s="10"/>
      <c r="H22" s="10"/>
      <c r="I22" s="16"/>
      <c r="J22" s="9">
        <v>6</v>
      </c>
      <c r="K22" s="10"/>
      <c r="L22" s="10"/>
      <c r="M22" s="11"/>
      <c r="N22" s="25">
        <v>68</v>
      </c>
      <c r="O22" s="10"/>
      <c r="P22" s="10"/>
      <c r="Q22" s="16"/>
      <c r="R22" s="9">
        <v>92</v>
      </c>
      <c r="S22" s="10"/>
      <c r="T22" s="10"/>
      <c r="U22" s="11"/>
      <c r="V22" s="25">
        <v>90</v>
      </c>
      <c r="W22" s="10"/>
      <c r="X22" s="10"/>
      <c r="Y22" s="16"/>
      <c r="Z22" s="9">
        <v>90</v>
      </c>
      <c r="AA22" s="10"/>
      <c r="AB22" s="10"/>
      <c r="AC22" s="11"/>
      <c r="AD22" s="25"/>
      <c r="AE22" s="10"/>
      <c r="AF22" s="10"/>
      <c r="AG22" s="16"/>
      <c r="AH22" s="9">
        <v>90</v>
      </c>
      <c r="AI22" s="10"/>
      <c r="AJ22" s="10"/>
      <c r="AK22" s="11"/>
      <c r="AL22" s="25">
        <v>17</v>
      </c>
      <c r="AM22" s="10"/>
      <c r="AN22" s="10"/>
      <c r="AO22" s="16"/>
      <c r="AP22" s="9">
        <v>30</v>
      </c>
      <c r="AQ22" s="10"/>
      <c r="AR22" s="10"/>
      <c r="AS22" s="11"/>
      <c r="AT22" s="25">
        <v>91</v>
      </c>
      <c r="AU22" s="10"/>
      <c r="AV22" s="10"/>
      <c r="AW22" s="16"/>
      <c r="AX22" s="9"/>
      <c r="AY22" s="10"/>
      <c r="AZ22" s="10"/>
      <c r="BA22" s="11"/>
      <c r="BB22" s="25"/>
      <c r="BC22" s="10"/>
      <c r="BD22" s="10"/>
      <c r="BE22" s="16"/>
      <c r="BF22" s="9">
        <v>90</v>
      </c>
      <c r="BG22" s="10"/>
      <c r="BH22" s="10"/>
      <c r="BI22" s="21"/>
      <c r="BJ22" s="27">
        <f t="shared" si="1"/>
        <v>664</v>
      </c>
      <c r="BK22" s="7">
        <f t="shared" si="2"/>
        <v>10</v>
      </c>
      <c r="BL22" s="7">
        <f t="shared" si="3"/>
        <v>0</v>
      </c>
      <c r="BM22" s="7">
        <f t="shared" si="3"/>
        <v>0</v>
      </c>
      <c r="BN22" s="20">
        <f t="shared" si="3"/>
        <v>0</v>
      </c>
    </row>
    <row r="23" spans="1:66" ht="12.75">
      <c r="A23" s="31" t="s">
        <v>65</v>
      </c>
      <c r="B23" s="6"/>
      <c r="C23" s="7"/>
      <c r="D23" s="7"/>
      <c r="E23" s="8"/>
      <c r="F23" s="9"/>
      <c r="G23" s="10"/>
      <c r="H23" s="10"/>
      <c r="I23" s="16"/>
      <c r="J23" s="9"/>
      <c r="K23" s="10"/>
      <c r="L23" s="10"/>
      <c r="M23" s="11"/>
      <c r="N23" s="25"/>
      <c r="O23" s="10"/>
      <c r="P23" s="10"/>
      <c r="Q23" s="16"/>
      <c r="R23" s="9"/>
      <c r="S23" s="10"/>
      <c r="T23" s="10"/>
      <c r="U23" s="11"/>
      <c r="V23" s="25"/>
      <c r="W23" s="10"/>
      <c r="X23" s="10"/>
      <c r="Y23" s="16"/>
      <c r="Z23" s="9"/>
      <c r="AA23" s="10"/>
      <c r="AB23" s="10"/>
      <c r="AC23" s="11"/>
      <c r="AD23" s="25"/>
      <c r="AE23" s="10"/>
      <c r="AF23" s="10"/>
      <c r="AG23" s="16"/>
      <c r="AH23" s="9">
        <v>24</v>
      </c>
      <c r="AI23" s="10"/>
      <c r="AJ23" s="10"/>
      <c r="AK23" s="11"/>
      <c r="AL23" s="25">
        <v>3</v>
      </c>
      <c r="AM23" s="10"/>
      <c r="AN23" s="10"/>
      <c r="AO23" s="16"/>
      <c r="AP23" s="9">
        <v>10</v>
      </c>
      <c r="AQ23" s="10"/>
      <c r="AR23" s="10"/>
      <c r="AS23" s="11"/>
      <c r="AT23" s="25"/>
      <c r="AU23" s="10"/>
      <c r="AV23" s="10"/>
      <c r="AW23" s="16"/>
      <c r="AX23" s="9"/>
      <c r="AY23" s="10"/>
      <c r="AZ23" s="10"/>
      <c r="BA23" s="11"/>
      <c r="BB23" s="25"/>
      <c r="BC23" s="10"/>
      <c r="BD23" s="10"/>
      <c r="BE23" s="16"/>
      <c r="BF23" s="9">
        <v>25</v>
      </c>
      <c r="BG23" s="10"/>
      <c r="BH23" s="10"/>
      <c r="BI23" s="21"/>
      <c r="BJ23" s="27">
        <f t="shared" si="1"/>
        <v>62</v>
      </c>
      <c r="BK23" s="7">
        <f t="shared" si="2"/>
        <v>4</v>
      </c>
      <c r="BL23" s="7">
        <f t="shared" si="3"/>
        <v>0</v>
      </c>
      <c r="BM23" s="7">
        <f t="shared" si="3"/>
        <v>0</v>
      </c>
      <c r="BN23" s="20">
        <f t="shared" si="3"/>
        <v>0</v>
      </c>
    </row>
    <row r="24" spans="1:66" ht="12.75">
      <c r="A24" s="31" t="s">
        <v>66</v>
      </c>
      <c r="B24" s="6"/>
      <c r="C24" s="7"/>
      <c r="D24" s="7"/>
      <c r="E24" s="8"/>
      <c r="F24" s="9"/>
      <c r="G24" s="10"/>
      <c r="H24" s="10"/>
      <c r="I24" s="16"/>
      <c r="J24" s="9"/>
      <c r="K24" s="10"/>
      <c r="L24" s="10"/>
      <c r="M24" s="11"/>
      <c r="N24" s="25">
        <v>26</v>
      </c>
      <c r="O24" s="10"/>
      <c r="P24" s="10">
        <v>1</v>
      </c>
      <c r="Q24" s="16"/>
      <c r="R24" s="9">
        <v>79</v>
      </c>
      <c r="S24" s="10"/>
      <c r="T24" s="10"/>
      <c r="U24" s="11"/>
      <c r="V24" s="25">
        <v>90</v>
      </c>
      <c r="W24" s="10"/>
      <c r="X24" s="10"/>
      <c r="Y24" s="16"/>
      <c r="Z24" s="9">
        <v>86</v>
      </c>
      <c r="AA24" s="10">
        <v>1</v>
      </c>
      <c r="AB24" s="10">
        <v>1</v>
      </c>
      <c r="AC24" s="11"/>
      <c r="AD24" s="25">
        <v>85</v>
      </c>
      <c r="AE24" s="10"/>
      <c r="AF24" s="10"/>
      <c r="AG24" s="16"/>
      <c r="AH24" s="9">
        <v>66</v>
      </c>
      <c r="AI24" s="10"/>
      <c r="AJ24" s="10"/>
      <c r="AK24" s="11"/>
      <c r="AL24" s="25">
        <v>21</v>
      </c>
      <c r="AM24" s="10"/>
      <c r="AN24" s="10"/>
      <c r="AO24" s="16"/>
      <c r="AP24" s="9"/>
      <c r="AQ24" s="10"/>
      <c r="AR24" s="10"/>
      <c r="AS24" s="11"/>
      <c r="AT24" s="25">
        <v>91</v>
      </c>
      <c r="AU24" s="10"/>
      <c r="AV24" s="10"/>
      <c r="AW24" s="16"/>
      <c r="AX24" s="9"/>
      <c r="AY24" s="10"/>
      <c r="AZ24" s="10"/>
      <c r="BA24" s="11"/>
      <c r="BB24" s="25"/>
      <c r="BC24" s="10"/>
      <c r="BD24" s="10"/>
      <c r="BE24" s="16"/>
      <c r="BF24" s="9">
        <v>45</v>
      </c>
      <c r="BG24" s="10"/>
      <c r="BH24" s="10"/>
      <c r="BI24" s="21"/>
      <c r="BJ24" s="27">
        <f t="shared" si="1"/>
        <v>589</v>
      </c>
      <c r="BK24" s="7">
        <f t="shared" si="2"/>
        <v>9</v>
      </c>
      <c r="BL24" s="7">
        <f t="shared" si="3"/>
        <v>1</v>
      </c>
      <c r="BM24" s="7">
        <f t="shared" si="3"/>
        <v>2</v>
      </c>
      <c r="BN24" s="20">
        <f t="shared" si="3"/>
        <v>0</v>
      </c>
    </row>
    <row r="25" spans="1:66" ht="12.75">
      <c r="A25" s="31" t="s">
        <v>67</v>
      </c>
      <c r="B25" s="6"/>
      <c r="C25" s="7"/>
      <c r="D25" s="7"/>
      <c r="E25" s="8"/>
      <c r="F25" s="9"/>
      <c r="G25" s="10"/>
      <c r="H25" s="10"/>
      <c r="I25" s="16"/>
      <c r="J25" s="9"/>
      <c r="K25" s="10"/>
      <c r="L25" s="10"/>
      <c r="M25" s="11"/>
      <c r="N25" s="25"/>
      <c r="O25" s="10"/>
      <c r="P25" s="10"/>
      <c r="Q25" s="16"/>
      <c r="R25" s="9"/>
      <c r="S25" s="10"/>
      <c r="T25" s="10"/>
      <c r="U25" s="11"/>
      <c r="V25" s="25"/>
      <c r="W25" s="10"/>
      <c r="X25" s="10"/>
      <c r="Y25" s="16"/>
      <c r="Z25" s="9"/>
      <c r="AA25" s="10"/>
      <c r="AB25" s="10"/>
      <c r="AC25" s="11"/>
      <c r="AD25" s="25">
        <v>5</v>
      </c>
      <c r="AE25" s="10"/>
      <c r="AF25" s="10">
        <v>1</v>
      </c>
      <c r="AG25" s="16"/>
      <c r="AH25" s="9"/>
      <c r="AI25" s="10"/>
      <c r="AJ25" s="10"/>
      <c r="AK25" s="11"/>
      <c r="AL25" s="25"/>
      <c r="AM25" s="10"/>
      <c r="AN25" s="10"/>
      <c r="AO25" s="16"/>
      <c r="AP25" s="9"/>
      <c r="AQ25" s="10"/>
      <c r="AR25" s="10"/>
      <c r="AS25" s="11"/>
      <c r="AT25" s="25"/>
      <c r="AU25" s="10"/>
      <c r="AV25" s="10"/>
      <c r="AW25" s="16"/>
      <c r="AX25" s="9"/>
      <c r="AY25" s="10"/>
      <c r="AZ25" s="10"/>
      <c r="BA25" s="11"/>
      <c r="BB25" s="25">
        <v>18</v>
      </c>
      <c r="BC25" s="10"/>
      <c r="BD25" s="10"/>
      <c r="BE25" s="16"/>
      <c r="BF25" s="9"/>
      <c r="BG25" s="10"/>
      <c r="BH25" s="10"/>
      <c r="BI25" s="21"/>
      <c r="BJ25" s="27">
        <f t="shared" si="1"/>
        <v>23</v>
      </c>
      <c r="BK25" s="7">
        <f t="shared" si="2"/>
        <v>2</v>
      </c>
      <c r="BL25" s="7">
        <f t="shared" si="3"/>
        <v>0</v>
      </c>
      <c r="BM25" s="7">
        <f t="shared" si="3"/>
        <v>1</v>
      </c>
      <c r="BN25" s="20">
        <f t="shared" si="3"/>
        <v>0</v>
      </c>
    </row>
    <row r="26" spans="1:66" ht="13.5" thickBot="1">
      <c r="A26" s="42" t="s">
        <v>68</v>
      </c>
      <c r="B26" s="43"/>
      <c r="C26" s="44"/>
      <c r="D26" s="44"/>
      <c r="E26" s="45"/>
      <c r="F26" s="43"/>
      <c r="G26" s="44"/>
      <c r="H26" s="44"/>
      <c r="I26" s="46"/>
      <c r="J26" s="43"/>
      <c r="K26" s="44"/>
      <c r="L26" s="44"/>
      <c r="M26" s="45"/>
      <c r="N26" s="47"/>
      <c r="O26" s="44"/>
      <c r="P26" s="44"/>
      <c r="Q26" s="46"/>
      <c r="R26" s="43"/>
      <c r="S26" s="44"/>
      <c r="T26" s="44"/>
      <c r="U26" s="45"/>
      <c r="V26" s="47"/>
      <c r="W26" s="44"/>
      <c r="X26" s="44"/>
      <c r="Y26" s="46"/>
      <c r="Z26" s="43"/>
      <c r="AA26" s="44"/>
      <c r="AB26" s="44"/>
      <c r="AC26" s="45"/>
      <c r="AD26" s="47"/>
      <c r="AE26" s="44"/>
      <c r="AF26" s="44"/>
      <c r="AG26" s="46"/>
      <c r="AH26" s="43"/>
      <c r="AI26" s="44"/>
      <c r="AJ26" s="44"/>
      <c r="AK26" s="45"/>
      <c r="AL26" s="47"/>
      <c r="AM26" s="44"/>
      <c r="AN26" s="44"/>
      <c r="AO26" s="46"/>
      <c r="AP26" s="43"/>
      <c r="AQ26" s="44"/>
      <c r="AR26" s="44"/>
      <c r="AS26" s="45"/>
      <c r="AT26" s="47"/>
      <c r="AU26" s="44"/>
      <c r="AV26" s="44"/>
      <c r="AW26" s="46"/>
      <c r="AX26" s="43"/>
      <c r="AY26" s="44"/>
      <c r="AZ26" s="44"/>
      <c r="BA26" s="45"/>
      <c r="BB26" s="47"/>
      <c r="BC26" s="44"/>
      <c r="BD26" s="44">
        <v>1</v>
      </c>
      <c r="BE26" s="46"/>
      <c r="BF26" s="43">
        <v>11</v>
      </c>
      <c r="BG26" s="44"/>
      <c r="BH26" s="44"/>
      <c r="BI26" s="48"/>
      <c r="BJ26" s="49">
        <f t="shared" si="1"/>
        <v>11</v>
      </c>
      <c r="BK26" s="44">
        <f t="shared" si="2"/>
        <v>1</v>
      </c>
      <c r="BL26" s="44">
        <f t="shared" si="3"/>
        <v>0</v>
      </c>
      <c r="BM26" s="44">
        <f t="shared" si="3"/>
        <v>1</v>
      </c>
      <c r="BN26" s="48">
        <f t="shared" si="3"/>
        <v>0</v>
      </c>
    </row>
    <row r="27" ht="13.5" thickTop="1"/>
  </sheetData>
  <sheetProtection/>
  <mergeCells count="16">
    <mergeCell ref="AX1:BA1"/>
    <mergeCell ref="BB1:BE1"/>
    <mergeCell ref="BF1:BI1"/>
    <mergeCell ref="BJ1:BN1"/>
    <mergeCell ref="Z1:AC1"/>
    <mergeCell ref="AD1:AG1"/>
    <mergeCell ref="AH1:AK1"/>
    <mergeCell ref="AL1:AO1"/>
    <mergeCell ref="AP1:AS1"/>
    <mergeCell ref="AT1:AW1"/>
    <mergeCell ref="B1:E1"/>
    <mergeCell ref="F1:I1"/>
    <mergeCell ref="J1:M1"/>
    <mergeCell ref="N1:Q1"/>
    <mergeCell ref="R1:U1"/>
    <mergeCell ref="V1:Y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 Ha.s.r.o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Šnajder</dc:creator>
  <cp:keywords/>
  <dc:description/>
  <cp:lastModifiedBy>Viktor</cp:lastModifiedBy>
  <cp:lastPrinted>2017-11-14T11:06:39Z</cp:lastPrinted>
  <dcterms:created xsi:type="dcterms:W3CDTF">2002-06-16T14:38:25Z</dcterms:created>
  <dcterms:modified xsi:type="dcterms:W3CDTF">2017-11-17T12:17:23Z</dcterms:modified>
  <cp:category/>
  <cp:version/>
  <cp:contentType/>
  <cp:contentStatus/>
</cp:coreProperties>
</file>